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</author>
    <author>Martin</author>
  </authors>
  <commentList>
    <comment ref="F6" authorId="0">
      <text>
        <r>
          <rPr>
            <sz val="8"/>
            <rFont val="Tahoma"/>
            <family val="2"/>
          </rPr>
          <t xml:space="preserve">Kategorie : RCEN  
Číslo soutěže : 621  
Datum konání : 5.4.2008(přeložena z 22.3 08) 
Pořadatel : LMK 442 Týnec nad Sázavou 
Místo konání : Klubové letiště LMK Týnec nad Sázavou
Počasí : polojasno,vítr 2-5 m/s,telota 10 stupňů
Ředitel : František Kašparek  
Jury :  Petr Cejnar,Míra Kučera,Karel Kotouč
Časoměřiči : Jiří Neufus,Jiří Pazdera,Pavel Dvořák
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Název soutěže:      </t>
        </r>
        <r>
          <rPr>
            <sz val="8"/>
            <rFont val="Tahoma"/>
            <family val="2"/>
          </rPr>
          <t xml:space="preserve">Jarní elektry RCEN Hosín
</t>
        </r>
        <r>
          <rPr>
            <b/>
            <sz val="8"/>
            <rFont val="Tahoma"/>
            <family val="2"/>
          </rPr>
          <t xml:space="preserve">Číslo soutěže:    </t>
        </r>
        <r>
          <rPr>
            <sz val="8"/>
            <rFont val="Tahoma"/>
            <family val="2"/>
          </rPr>
          <t xml:space="preserve">     623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Pořadatel:               </t>
        </r>
        <r>
          <rPr>
            <sz val="8"/>
            <rFont val="Tahoma"/>
            <family val="2"/>
          </rPr>
          <t>Modelklub České Budějovice, Lipenská 37, 370 01, České Budějovice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Místo a datum: </t>
        </r>
        <r>
          <rPr>
            <sz val="8"/>
            <rFont val="Tahoma"/>
            <family val="2"/>
          </rPr>
          <t xml:space="preserve">     Klubové modelářské letiště Hosín, 26.4.2008
</t>
        </r>
        <r>
          <rPr>
            <b/>
            <sz val="8"/>
            <rFont val="Tahoma"/>
            <family val="2"/>
          </rPr>
          <t xml:space="preserve">Ředitel soutěže: </t>
        </r>
        <r>
          <rPr>
            <sz val="8"/>
            <rFont val="Tahoma"/>
            <family val="2"/>
          </rPr>
          <t xml:space="preserve">   Mlčák Vladimír
</t>
        </r>
        <r>
          <rPr>
            <b/>
            <sz val="8"/>
            <rFont val="Tahoma"/>
            <family val="2"/>
          </rPr>
          <t xml:space="preserve">Sport.komisař:   </t>
        </r>
        <r>
          <rPr>
            <sz val="8"/>
            <rFont val="Tahoma"/>
            <family val="2"/>
          </rPr>
          <t xml:space="preserve">    Adam Roman, Mlčák Vladimír
</t>
        </r>
        <r>
          <rPr>
            <b/>
            <sz val="8"/>
            <rFont val="Tahoma"/>
            <family val="2"/>
          </rPr>
          <t xml:space="preserve">Časoměřiči:  </t>
        </r>
        <r>
          <rPr>
            <sz val="8"/>
            <rFont val="Tahoma"/>
            <family val="2"/>
          </rPr>
          <t xml:space="preserve">           Dub Jiří, Calta Martin, Buřič Václav, Frána František
</t>
        </r>
        <r>
          <rPr>
            <b/>
            <sz val="8"/>
            <rFont val="Tahoma"/>
            <family val="2"/>
          </rPr>
          <t>Počasí:</t>
        </r>
        <r>
          <rPr>
            <sz val="8"/>
            <rFont val="Tahoma"/>
            <family val="2"/>
          </rPr>
          <t xml:space="preserve">                     Polojasno
</t>
        </r>
        <r>
          <rPr>
            <b/>
            <sz val="8"/>
            <rFont val="Tahoma"/>
            <family val="2"/>
          </rPr>
          <t xml:space="preserve">Sponzoři soutěže: </t>
        </r>
        <r>
          <rPr>
            <sz val="8"/>
            <rFont val="Tahoma"/>
            <family val="2"/>
          </rPr>
          <t>WMP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Název soutěže:  JARNÍ DRÁTENICKÁ XXXVI.  č.627     
Pořadatel:  LMK ČESKÁ LÍPA,Milan Absolon nám.T.G.Masaryka 172       
Datum a místo:  Letiště Manušice u České Lípy 26.4.2008       
Ředitel soutěže:  Pavel Konig       
Sport.komisař:  Konig Pavel, Bačinský Jičinský, Thienel J.     
Časoměřiči: J. Pleschinger, V. Novák, Prokeš, M. Železný, M. Bruclík, K. Jandík        
Počasí:  Polojasno, vítr do 2m/s, teplota 11 °c      
</t>
        </r>
      </text>
    </comment>
    <comment ref="K6" authorId="0">
      <text>
        <r>
          <rPr>
            <sz val="8"/>
            <rFont val="Tahoma"/>
            <family val="2"/>
          </rPr>
          <t xml:space="preserve">Datum: 3.5. 2008   
Číslo soutěže:   629    
Pořadatel: MK Lány č.264    
Ředitel soutěže: Stanislav Kraibich    
Časoměřiči: Vladimír Valenta, Zdeněk Machač, Stanislav Kraibich   
Počasí: Polojasno, vítr proměnlivý   
Protesty:   Soutěž bez protestů    
Zpracoval: František Brož 
</t>
        </r>
      </text>
    </comment>
    <comment ref="L6" authorId="0">
      <text>
        <r>
          <rPr>
            <b/>
            <sz val="8"/>
            <rFont val="Tahoma"/>
            <family val="2"/>
          </rPr>
          <t xml:space="preserve">Datum: 10.5. 2008    
Číslo soutěže:   631    
Kategorie:   RCEN    
Název soutěže:   Chomutovské elektry    
Pořadatel:   LMK Chomutov    
Ředitel soutěže:   Vlastimil Kocourek    
Sportovní komise:   Vlastimil Kocourek, Kurt Melichar    
Startér:   Vlastimil Kocourek    
Časoměřiči:   Kurt Melichar,Karel Vitner, Karel Vitner, Luděk Novotný  
Protesty:   Soutěž bez protestů    
Zpracoval:   Vlastimil Kocourek    </t>
        </r>
      </text>
    </comment>
    <comment ref="M6" authorId="0">
      <text>
        <r>
          <rPr>
            <b/>
            <sz val="8"/>
            <rFont val="Tahoma"/>
            <family val="2"/>
          </rPr>
          <t>soutěže číslo 635 kategorie  RCEN, létaná dne 24. května 2008 na letišti v Novém Městě nad Metují         
Počasí: jasno 14 až 22°c, vítr SV do 3m/s</t>
        </r>
      </text>
    </comment>
    <comment ref="N6" authorId="0">
      <text>
        <r>
          <rPr>
            <b/>
            <sz val="8"/>
            <rFont val="Tahoma"/>
            <family val="2"/>
          </rPr>
          <t xml:space="preserve">Kategorie RCEN, č.636
Pořadatel: RC model klub Kladno 120
Datum: 24.5.2008
Ředitel soutěže: F. Brož
Sportovní komisař: R.Metz
Počasí: slunečno, 20°C. ,vítr 4m/s
</t>
        </r>
      </text>
    </comment>
    <comment ref="O6" authorId="0">
      <text>
        <r>
          <rPr>
            <b/>
            <sz val="8"/>
            <rFont val="Tahoma"/>
            <family val="2"/>
          </rPr>
          <t xml:space="preserve">Kategorie       :      RCEN                                              
Datum konání :   25.5.2008
Číslo soutěže :      639                                                
Pořadatel       :      MK Náchod                                   
Pravidla          :   Sportovní řád 2008
Počasí            :    polojasno, vítr SV -6 m/s                            
Zpracování výsledků: Krtička Jan                               
</t>
        </r>
      </text>
    </comment>
    <comment ref="P6" authorId="0">
      <text>
        <r>
          <rPr>
            <b/>
            <sz val="8"/>
            <color indexed="10"/>
            <rFont val="Tahoma"/>
            <family val="2"/>
          </rPr>
          <t xml:space="preserve">Název soutěže:  Mistrovství České republiky                 
</t>
        </r>
        <r>
          <rPr>
            <b/>
            <sz val="8"/>
            <rFont val="Tahoma"/>
            <family val="2"/>
          </rPr>
          <t>Číslo soutěže:  25                 
Kategorie:  RCEN  (podle pravidel Sportovního řádu ČR)                 
Pořadatel:  Svaz modelářů ČR                 
Pověřený klub, číslo:  Leteckomodelářský klub 229 Bechyně                 
Datum konání:  14. - 15.6. 2008                 
Místo konání:  letiště AK Soběslav                 
Sportovní jury:  Ing. Petr Cejnar (KLeM ČR) , Ing. Josef Válek (LMK Bechyně), Josef Paláček (LMK Protivín)                 
Ředitel soutěže:  Jaromír Kučera                 
Časoměřiči:  I. Bouška, E.Řepa, Lubor Hanuš., Lad. Hanuš, J. Veselský, T. Veselský, J. Jandera , A.Ottaviani, J. Čužna, Ing. V.Founě, M.Prüher                 
Startér:  Václav Tonder                 
Zpracovatel výsledků:  Ing. Tomáš Válek                 
Počasí:  polojasno, vítr variabl  0 - 3 m/s, 12-24°C</t>
        </r>
        <r>
          <rPr>
            <b/>
            <sz val="8"/>
            <color indexed="10"/>
            <rFont val="Tahoma"/>
            <family val="2"/>
          </rPr>
          <t xml:space="preserve">
      </t>
        </r>
        <r>
          <rPr>
            <b/>
            <sz val="10"/>
            <color indexed="10"/>
            <rFont val="Tahoma"/>
            <family val="2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2"/>
          </rPr>
          <t>Název soutěže:      Letní elektry RCEN Hosín
Číslo soutěže:        653
Pořadatel:               Modelklub České Budějovice, Lipenská 37, 370 01, České Budějovice
Místo a datum:      Klubové modelářské letiště Hosín, 28.6. 2008                                          
Ředitel soutěže:    Mlčák Vladimír
Sport.komisař:       Mlčák Vladimír, Mareš Luděk
Časoměřiči:             Ottavian Adolff, Křenecký Robert, Buřič Václav
Počasí:                     Polojasno, západní vítr do 5 m/s</t>
        </r>
      </text>
    </comment>
    <comment ref="R6" authorId="0">
      <text>
        <r>
          <rPr>
            <b/>
            <sz val="8"/>
            <rFont val="Tahoma"/>
            <family val="2"/>
          </rPr>
          <t xml:space="preserve">Datum a místo konání:  28.6.2008 Letiště Broumov 
Číslo soutěže:  654   
Pořadatel:  Aeromodelklub Broumov  
Ředitel soutěže:  Ing. Libor Bohadlo  
Sportovní komise:     
Časoměřiči:  Rudolf Uždil, Jiří Čigelský  
Počasí:  polojasno JZ vítr 4-8 m/s, teplota 16 -20°C
</t>
        </r>
      </text>
    </comment>
    <comment ref="S6" authorId="0">
      <text>
        <r>
          <rPr>
            <b/>
            <sz val="8"/>
            <rFont val="Tahoma"/>
            <family val="2"/>
          </rPr>
          <t xml:space="preserve">Datum konání:  3.8.2008 
Číslo soutěže:  661   
Pořadatel:  LMK Strakonice
Počasí:  polojasno JZ vítr 3-6 m/s, teplota 24 -26°C
</t>
        </r>
      </text>
    </comment>
    <comment ref="U6" authorId="0">
      <text>
        <r>
          <rPr>
            <sz val="8"/>
            <rFont val="Tahoma"/>
            <family val="2"/>
          </rPr>
          <t xml:space="preserve">Datum konání:    23.8.2008
Místo:                   Letiště LMK Třebíč
Pořadatel:            LMK Třebíč
Ředitel soutěže:   Josef Nečas
Jury:                     Dvořáček Mir.st., Pyrochta Pavel, Josef Nečas
Časoměřiči:          Průža Jan,Dvořáček Mir. st.,Pyrochta Pavel, Ing.Vávra, Bárta Pavel,
                               Ing. Bár Vlastimil, Malena Miroslav,Kubíček Stanislav                                      Počasí:                  Zpočátku zataženo, nárazový vítr do 7m/sec. Postupně polojasno
                               vítr do 2 m/sec., teplota  20° C.
</t>
        </r>
      </text>
    </comment>
    <comment ref="Y6" authorId="0">
      <text>
        <r>
          <rPr>
            <b/>
            <sz val="8"/>
            <rFont val="Tahoma"/>
            <family val="2"/>
          </rPr>
          <t xml:space="preserve">Číslo a název soutěže: 675
Pořadatel: LMK Rakovník Fojtíkova 2395 Rakovník
Datum a místo konání: 20.9.2008 letiště AK Rakovník
Počasí: Zataženo, 7-15 °c, vítr 4-7 m/s
Rozhodčí: Habart Jiří
Časoměřiči: Vostatek, Volráb, Habart Z., Chytrý, Štěrba, Vyskočil, Nachtigal J. st.
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Datum a místo konání: </t>
        </r>
        <r>
          <rPr>
            <sz val="8"/>
            <rFont val="Tahoma"/>
            <family val="2"/>
          </rPr>
          <t xml:space="preserve">  19.4.2008, Týnec nad Sázavou_Poříčí     
</t>
        </r>
        <r>
          <rPr>
            <b/>
            <sz val="8"/>
            <rFont val="Tahoma"/>
            <family val="2"/>
          </rPr>
          <t xml:space="preserve">Číslo soutěže: </t>
        </r>
        <r>
          <rPr>
            <sz val="8"/>
            <rFont val="Tahoma"/>
            <family val="2"/>
          </rPr>
          <t xml:space="preserve">  622      
</t>
        </r>
        <r>
          <rPr>
            <b/>
            <sz val="8"/>
            <rFont val="Tahoma"/>
            <family val="2"/>
          </rPr>
          <t xml:space="preserve">Pořadatel: </t>
        </r>
        <r>
          <rPr>
            <sz val="8"/>
            <rFont val="Tahoma"/>
            <family val="2"/>
          </rPr>
          <t xml:space="preserve">  LMK Týnec nad Sázavou      
</t>
        </r>
        <r>
          <rPr>
            <b/>
            <sz val="8"/>
            <rFont val="Tahoma"/>
            <family val="2"/>
          </rPr>
          <t xml:space="preserve">Ředitel soutěže: </t>
        </r>
        <r>
          <rPr>
            <sz val="8"/>
            <rFont val="Tahoma"/>
            <family val="2"/>
          </rPr>
          <t xml:space="preserve">   František Kašpárek
</t>
        </r>
        <r>
          <rPr>
            <b/>
            <sz val="8"/>
            <rFont val="Tahoma"/>
            <family val="2"/>
          </rPr>
          <t xml:space="preserve">Sportovní komise: </t>
        </r>
        <r>
          <rPr>
            <sz val="8"/>
            <rFont val="Tahoma"/>
            <family val="2"/>
          </rPr>
          <t xml:space="preserve">  Karel Kotouč, Petr Cejnar, Jaromírr Kučera      
</t>
        </r>
        <r>
          <rPr>
            <b/>
            <sz val="8"/>
            <rFont val="Tahoma"/>
            <family val="2"/>
          </rPr>
          <t xml:space="preserve">Časoměřiči: </t>
        </r>
        <r>
          <rPr>
            <sz val="8"/>
            <rFont val="Tahoma"/>
            <family val="2"/>
          </rPr>
          <t xml:space="preserve"> Jiří Neufus, Jiří Pazdera,Pavel Dvořák     
</t>
        </r>
        <r>
          <rPr>
            <b/>
            <sz val="8"/>
            <rFont val="Tahoma"/>
            <family val="2"/>
          </rPr>
          <t xml:space="preserve">Počasí: </t>
        </r>
        <r>
          <rPr>
            <sz val="8"/>
            <rFont val="Tahoma"/>
            <family val="2"/>
          </rPr>
          <t xml:space="preserve">  3-5 m/s, zataženo, déšť     
</t>
        </r>
      </text>
    </comment>
    <comment ref="J6" authorId="0">
      <text>
        <r>
          <rPr>
            <b/>
            <sz val="8"/>
            <rFont val="Tahoma"/>
            <family val="2"/>
          </rPr>
          <t>Název soutěže:  Ústecká elektra.  č.628     
Pořadatel:  MK Severka Chlumec     
Datum:  3.5. 2008
Počasí: jasno, mírný proměnlivý vítr do 6 m/s
Ředitel: Jeřábek Karel</t>
        </r>
      </text>
    </comment>
    <comment ref="T6" authorId="1">
      <text>
        <r>
          <rPr>
            <b/>
            <sz val="8"/>
            <rFont val="Tahoma"/>
            <family val="2"/>
          </rPr>
          <t xml:space="preserve">Název soutěže: "Bechyňská elektro"     
Číslo soutěže: 662       
Kategorie: RCEN  (podle pravidel Sportovního řádu ČR) 
Pořadatel: LMK 229  Bechyně     
Datum konání: 30.8.2008 (původní termín 16.8.2008) 
Místo konání: travnatá plocha u obce Hodonice, 5 km j.v. Bechyně
Ředitel: Jaromír Kučera      
Hlavní rozhodčí: Josef Paláček      
Časoměřiči: Ivan Bouška, Ing. Václav Founě , Ing. Josef Válek
Startér a výsledky: Ing. Roman Adam      
Počasí:  polojasno, variabl  0 - 3 m/s, 17-24°C  
</t>
        </r>
      </text>
    </comment>
    <comment ref="V6" authorId="1">
      <text>
        <r>
          <rPr>
            <b/>
            <sz val="8"/>
            <rFont val="Tahoma"/>
            <family val="2"/>
          </rPr>
          <t xml:space="preserve">Datum a místo konání :  6.9.2008  
Číslo soutěže:   668  
Kategorie:   RCEN  
Název soutěže:   Chomutovské elektry 
Pořadatel:   LMK Chomutov  
Ředitel soutěže:   Vlastimil Kocourek 
Sportovní komise:   Vlastimil Kocourek, Karel Vondrouš, 
Startér:   Vlastimil Kocourek 
Počasí:   Slunečno  
Protesty:   Soutěž bez protestů 
Zpracoval:   Vlastimil Kocourek v.r. 
</t>
        </r>
      </text>
    </comment>
    <comment ref="Z6" authorId="1">
      <text>
        <r>
          <rPr>
            <b/>
            <sz val="8"/>
            <rFont val="Tahoma"/>
            <family val="2"/>
          </rPr>
          <t xml:space="preserve">Číslo soutěže:                677
Pořadatel:                     LMK Roudnice n/L                             Datum a místo:             28.9.2008
Kategorie:                     RCEN                                                      Počasí:                          jasno vítr 0-3 m/s
Rozhodčí:                     Nový Václav
Časoměřiči:                   Šedivý,Kožíšek,Jindra,Fiala,Kamenský
</t>
        </r>
      </text>
    </comment>
    <comment ref="AA6" authorId="1">
      <text>
        <r>
          <rPr>
            <b/>
            <i/>
            <sz val="10"/>
            <rFont val="Arial"/>
            <family val="2"/>
          </rPr>
          <t>Číslo a název soutěže: 679
Pořadatel: LMK Praha 213
Datum a místo konání: 5.10.2008 Praha 4- Písnicee
Počasí: Skoro jasno, 6-11°C, JJZ vítr 7m/s
Ředitel soutěže: Tomáš Vítek
Hlavní rozhodčí:Jan Uhlík
Časoměřiči: Pavel Krajíček, Kamil Šimon, Jan Thienel</t>
        </r>
      </text>
    </comment>
    <comment ref="AB6" authorId="1">
      <text>
        <r>
          <rPr>
            <b/>
            <sz val="8"/>
            <rFont val="Tahoma"/>
            <family val="2"/>
          </rPr>
          <t xml:space="preserve">Kategorie : RCEN Datum konání : 15.9 2007
Číslo soutěže : 652 Místo konání : letiště Poříčí
Pořadatel : LMK Týnec n/S Pravidla : Sportovní řád 2007
Členové jury : Kašparek Fr. Počasí : Jasno,vítr 6-8 m/s 
Mares L. teplota 16°C
</t>
        </r>
      </text>
    </comment>
    <comment ref="AC6" authorId="1">
      <text>
        <r>
          <rPr>
            <sz val="8"/>
            <rFont val="Tahoma"/>
            <family val="2"/>
          </rPr>
          <t xml:space="preserve">
Název soutěže:  Ústecká elektra    
Číslo soutěže:  654    
Kategorie:  RCEN  (podle pravidel Sportovního řádu ČR)    
Pořadatel:  MK Severka Chlumec    
Datum konání:  23.9.2007    
Místo konání:  ModelPark Suché u Teolic    
Ředitel:  Karel Jeřábek    
Hlavní rozhodčí:  Petr Beran    
Časoměřiči:  Jan Kadlec , Petr Beran , Karel Jeřábek , Jan Lán    
Startér a výsledky:  Jan Kadlec     
Počasí:  jasno, západní vítr  0 - 2 m/s, 12-24°C    
Protesty:  Nebyl podán žádný protest
</t>
        </r>
      </text>
    </comment>
    <comment ref="AD6" authorId="1">
      <text>
        <r>
          <rPr>
            <b/>
            <sz val="8"/>
            <rFont val="Tahoma"/>
            <family val="2"/>
          </rPr>
          <t xml:space="preserve">Číslo soutěže: 657
Soutěž přeložená z 28.9 na 14.10 2007
Pořadatel LMK Roudnice n/L
</t>
        </r>
      </text>
    </comment>
    <comment ref="AE6" authorId="1">
      <text>
        <r>
          <rPr>
            <sz val="8"/>
            <rFont val="Tahoma"/>
            <family val="2"/>
          </rPr>
          <t xml:space="preserve">
Datum a místo konání : 7.10.2007 Praha 4_Písnice
Číslo soutěže: 659
Pořadatel: LMK Praha 213
Ředitel soutěže: Tomáš Vítek
Sportovní komise: J.Kučera, T. Ciniburk, P. Beran
Časoměřiči: pomocníci soutěžících
Počasí:oblačno, bezvětří, 16 st.C
Během soutěže nebyl podán žádný protest
</t>
        </r>
      </text>
    </comment>
    <comment ref="W6" authorId="0">
      <text>
        <r>
          <rPr>
            <sz val="8"/>
            <rFont val="Tahoma"/>
            <family val="2"/>
          </rPr>
          <t xml:space="preserve">Kategorie : RCEN  
Číslo soutěže : 670  
Datum konání : 6.9.2008
Pořadatel : LMK 442 Týnec nad Sázavou 
Místo konání : Klubové letiště LMK Týnec nad Sázavou
Počasí : jasno,vítr do 3m/s,telota 24 stupňů
Ředitel : František Kašparek  
Jury :  Petr Cejnar,Míra Kučera,Karel Kotouč
Časoměřiči : Jiří Neufus,Jiří Pazdera,Pavel Dvořák
</t>
        </r>
      </text>
    </comment>
    <comment ref="X6" authorId="0">
      <text>
        <r>
          <rPr>
            <b/>
            <sz val="8"/>
            <rFont val="Tahoma"/>
            <family val="2"/>
          </rPr>
          <t>Název soutěže:  Ústecká elektra.  č.672     
Pořadatel:  MK Severka Chlumec     
Datum:  14.9. 2008
Počasí: jasno,  vítr do 0-3 m/s
Ředitel: Jeřábek Karel</t>
        </r>
      </text>
    </comment>
  </commentList>
</comments>
</file>

<file path=xl/sharedStrings.xml><?xml version="1.0" encoding="utf-8"?>
<sst xmlns="http://schemas.openxmlformats.org/spreadsheetml/2006/main" count="165" uniqueCount="144">
  <si>
    <t>Soutěžící</t>
  </si>
  <si>
    <t>Klub</t>
  </si>
  <si>
    <t>Licence</t>
  </si>
  <si>
    <t>Soutěž - body</t>
  </si>
  <si>
    <t>Praha 213</t>
  </si>
  <si>
    <t>CZE 213-20</t>
  </si>
  <si>
    <t>Praha 4</t>
  </si>
  <si>
    <t>Mareš Jiří</t>
  </si>
  <si>
    <t>CZE 442-25</t>
  </si>
  <si>
    <t>Mareš Luděk</t>
  </si>
  <si>
    <t>CZE 229-4</t>
  </si>
  <si>
    <t>Micka Jan</t>
  </si>
  <si>
    <t>Bechyně</t>
  </si>
  <si>
    <t>CZE 229-7</t>
  </si>
  <si>
    <t>Úmístění</t>
  </si>
  <si>
    <r>
      <t xml:space="preserve">Soutěže </t>
    </r>
    <r>
      <rPr>
        <sz val="9"/>
        <rFont val="Arial CE"/>
        <family val="2"/>
      </rPr>
      <t>(podržením kurzoru nad danou soutěží se objeví podrobnosti )</t>
    </r>
  </si>
  <si>
    <t>1. Soutěž</t>
  </si>
  <si>
    <t>2. Soutěž</t>
  </si>
  <si>
    <t>3. Soutěž</t>
  </si>
  <si>
    <r>
      <t xml:space="preserve">Body - CELKEM </t>
    </r>
    <r>
      <rPr>
        <i/>
        <sz val="8"/>
        <rFont val="Arial CE"/>
        <family val="2"/>
      </rPr>
      <t>(výsledky tří nejlepších soutěží)</t>
    </r>
  </si>
  <si>
    <t>Max. počet bodů</t>
  </si>
  <si>
    <r>
      <t xml:space="preserve">Dosažený výkon v % </t>
    </r>
    <r>
      <rPr>
        <i/>
        <sz val="10"/>
        <rFont val="Arial CE"/>
        <family val="2"/>
      </rPr>
      <t>(vzhledem k vítězi)</t>
    </r>
  </si>
  <si>
    <t>CZE 74-13</t>
  </si>
  <si>
    <t>Kučera Jaromír</t>
  </si>
  <si>
    <t>Kašpárek František</t>
  </si>
  <si>
    <t>Bartůněk Jaroslav</t>
  </si>
  <si>
    <t>CZE 74-14</t>
  </si>
  <si>
    <t>Kukačka Tomáš</t>
  </si>
  <si>
    <t>CZE 52-83</t>
  </si>
  <si>
    <t>Kukačka Martin</t>
  </si>
  <si>
    <t>CZE 52-82</t>
  </si>
  <si>
    <t>Holub Jiří</t>
  </si>
  <si>
    <t>CZE 213-17</t>
  </si>
  <si>
    <t xml:space="preserve">   </t>
  </si>
  <si>
    <t>Vysušil Antonín</t>
  </si>
  <si>
    <t>CZE 407-10</t>
  </si>
  <si>
    <t xml:space="preserve">Zpracoval: </t>
  </si>
  <si>
    <t>trenér RCEN</t>
  </si>
  <si>
    <t>Martin Kukačka,</t>
  </si>
  <si>
    <t xml:space="preserve"> Celorepublikový žebříček soutěží RCEN 2008</t>
  </si>
  <si>
    <t>Týnec nad Sázavou, Týnecké elektry, 621</t>
  </si>
  <si>
    <t>LMK Týnec nad Sázavou</t>
  </si>
  <si>
    <t xml:space="preserve">CZE 442-15 </t>
  </si>
  <si>
    <t xml:space="preserve">CZE 442-24 </t>
  </si>
  <si>
    <t>CZE 442-20</t>
  </si>
  <si>
    <t>RC Klub Č.Budějovice</t>
  </si>
  <si>
    <t>Mlejnek Jan</t>
  </si>
  <si>
    <t>MK Lipence</t>
  </si>
  <si>
    <t>CZE 25-101</t>
  </si>
  <si>
    <t>LMK Točná</t>
  </si>
  <si>
    <t>Havlíček Zdeněk</t>
  </si>
  <si>
    <t>LMK Uničov</t>
  </si>
  <si>
    <t>CZE 42-04</t>
  </si>
  <si>
    <t>Jurčíček Milan</t>
  </si>
  <si>
    <t>CZE 42-15</t>
  </si>
  <si>
    <t>Veselovský Jiří</t>
  </si>
  <si>
    <t>Týnec nad Sázavou, Týnecké elektry, 622</t>
  </si>
  <si>
    <t>Ciniburk Tomáš</t>
  </si>
  <si>
    <t>Hrubý Tomáš</t>
  </si>
  <si>
    <t>MK České Budějocice, Jarní elektry, Hosín 623</t>
  </si>
  <si>
    <t>Bartoň Josef</t>
  </si>
  <si>
    <t>CZE 52-006</t>
  </si>
  <si>
    <t>Cába Jan</t>
  </si>
  <si>
    <t>CZE 52-036</t>
  </si>
  <si>
    <t>Vojáček Vilém</t>
  </si>
  <si>
    <t>CZE 52-009</t>
  </si>
  <si>
    <t>Pikart Jaromír</t>
  </si>
  <si>
    <t>CZE 52-091</t>
  </si>
  <si>
    <t>LMK Česká Lípa, Jarní drátenická, XXXVI., 627</t>
  </si>
  <si>
    <t>Most</t>
  </si>
  <si>
    <t>Beran Petr</t>
  </si>
  <si>
    <t>Chlumec</t>
  </si>
  <si>
    <t>CZE 71-02</t>
  </si>
  <si>
    <t>Chomutov</t>
  </si>
  <si>
    <t>CZE 395-32</t>
  </si>
  <si>
    <t>Kadlec Jan</t>
  </si>
  <si>
    <t>CZE 8-45</t>
  </si>
  <si>
    <t>CZE 71-16</t>
  </si>
  <si>
    <t>Kamenský Jaromír</t>
  </si>
  <si>
    <t>Roudnice</t>
  </si>
  <si>
    <t>CZE 204-40</t>
  </si>
  <si>
    <t>MK Česká Lípa</t>
  </si>
  <si>
    <t>Kubica Jan</t>
  </si>
  <si>
    <t>CZE 395-33</t>
  </si>
  <si>
    <t>Bačinský Jiří</t>
  </si>
  <si>
    <t>CZE 226-15</t>
  </si>
  <si>
    <t>Žampach Roman</t>
  </si>
  <si>
    <t>CZE 8-60</t>
  </si>
  <si>
    <t>Fiala Karel</t>
  </si>
  <si>
    <t>CZE 204-57</t>
  </si>
  <si>
    <t>MK Severka, Ústecká elektra, 628</t>
  </si>
  <si>
    <t>Suk Tomáš</t>
  </si>
  <si>
    <t>Imiolek Jarosav</t>
  </si>
  <si>
    <t>MK Lány, 2. ročník elektrovětroňů, 629</t>
  </si>
  <si>
    <t>Váňa Jiří</t>
  </si>
  <si>
    <t>CZE 74-50</t>
  </si>
  <si>
    <t>LMK Chomutov, Chomutovské elektry, 631</t>
  </si>
  <si>
    <t>CZE 77-9</t>
  </si>
  <si>
    <t>CZE 71-76</t>
  </si>
  <si>
    <t>Vltavský Daniel</t>
  </si>
  <si>
    <t>MK Elton, Nové Město nad Metují, 635</t>
  </si>
  <si>
    <t>Kačírek František</t>
  </si>
  <si>
    <t>CZE 89-3</t>
  </si>
  <si>
    <t>Nové Město nad Metují</t>
  </si>
  <si>
    <t>CZE 89-2</t>
  </si>
  <si>
    <t>Hynek zdeněk</t>
  </si>
  <si>
    <t>Úpice</t>
  </si>
  <si>
    <t>CZE 209-15</t>
  </si>
  <si>
    <t>Petera Jan</t>
  </si>
  <si>
    <t>Lokvenc Petr</t>
  </si>
  <si>
    <t>CZE 209-11</t>
  </si>
  <si>
    <t>RC MK Kladno, Kladenský pohár 2008, 636</t>
  </si>
  <si>
    <t>Veselý Jiří</t>
  </si>
  <si>
    <t>Všetaty</t>
  </si>
  <si>
    <t>CZE 156-27</t>
  </si>
  <si>
    <t>Kladno</t>
  </si>
  <si>
    <t>CZE 120-21</t>
  </si>
  <si>
    <t>Jícha Robert</t>
  </si>
  <si>
    <t>Plzeň- JS</t>
  </si>
  <si>
    <t>CZE 171-009</t>
  </si>
  <si>
    <t>MK Náchod, 639</t>
  </si>
  <si>
    <t>Mistovství ČR RCEN 2008 , 25</t>
  </si>
  <si>
    <t>Velkom</t>
  </si>
  <si>
    <t>MK Chlumec</t>
  </si>
  <si>
    <t>CZE 77-99</t>
  </si>
  <si>
    <t>Cejnar Petr Ing.</t>
  </si>
  <si>
    <t>MK České Budějovice, Letní elektry, Hosín, 653</t>
  </si>
  <si>
    <t>Letiště Broumov, 654</t>
  </si>
  <si>
    <t>LMK Strakonice, 661</t>
  </si>
  <si>
    <t>LMK Bechyně, 662</t>
  </si>
  <si>
    <t>LMK Třebíč, 664</t>
  </si>
  <si>
    <t>LMK Chomutov, 668</t>
  </si>
  <si>
    <t>Týnec nad Sázavou, Týnecké elektry, 670</t>
  </si>
  <si>
    <t>MK Severka, Ústecká elektra, 672</t>
  </si>
  <si>
    <t>LMK Rakovník, 675</t>
  </si>
  <si>
    <t>LMK Roudnice nad Labem, 677</t>
  </si>
  <si>
    <t>LMK Praha, 213, č.679</t>
  </si>
  <si>
    <t>CZE 442-08</t>
  </si>
  <si>
    <t>Kubica Vojtěch jun.</t>
  </si>
  <si>
    <t>Šantrůrek Petr</t>
  </si>
  <si>
    <t>CZE 231-21</t>
  </si>
  <si>
    <t>Praha 9</t>
  </si>
  <si>
    <t>Adam Roman Ing.</t>
  </si>
  <si>
    <t>Hrubý Martin žák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</si>
</sst>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General\ "/>
    <numFmt numFmtId="170" formatCode="#,##0.0"/>
    <numFmt numFmtId="171" formatCode="0;[Red]0"/>
    <numFmt numFmtId="172" formatCode="000\ 00"/>
  </numFmts>
  <fonts count="55">
    <font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26"/>
      <name val="Arial CE"/>
      <family val="2"/>
    </font>
    <font>
      <sz val="1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color indexed="10"/>
      <name val="Tahoma"/>
      <family val="2"/>
    </font>
    <font>
      <b/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Arial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1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10" fontId="0" fillId="0" borderId="0" xfId="0" applyNumberFormat="1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6" xfId="47" applyBorder="1">
      <alignment/>
      <protection/>
    </xf>
    <xf numFmtId="0" fontId="0" fillId="0" borderId="0" xfId="47" applyBorder="1">
      <alignment/>
      <protection/>
    </xf>
    <xf numFmtId="0" fontId="0" fillId="0" borderId="0" xfId="47" applyBorder="1" applyAlignment="1">
      <alignment horizontal="center"/>
      <protection/>
    </xf>
    <xf numFmtId="0" fontId="0" fillId="0" borderId="0" xfId="47">
      <alignment/>
      <protection/>
    </xf>
    <xf numFmtId="167" fontId="0" fillId="0" borderId="16" xfId="47" applyNumberFormat="1" applyBorder="1" applyAlignment="1">
      <alignment horizontal="center"/>
      <protection/>
    </xf>
    <xf numFmtId="0" fontId="0" fillId="0" borderId="16" xfId="47" applyFill="1" applyBorder="1">
      <alignment/>
      <protection/>
    </xf>
    <xf numFmtId="0" fontId="16" fillId="0" borderId="0" xfId="0" applyFont="1" applyBorder="1" applyAlignment="1">
      <alignment/>
    </xf>
    <xf numFmtId="0" fontId="2" fillId="0" borderId="20" xfId="0" applyFont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53" fillId="0" borderId="2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16" xfId="47" applyFont="1" applyFill="1" applyBorder="1">
      <alignment/>
      <protection/>
    </xf>
    <xf numFmtId="0" fontId="0" fillId="0" borderId="0" xfId="0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26" xfId="47" applyFill="1" applyBorder="1">
      <alignment/>
      <protection/>
    </xf>
    <xf numFmtId="0" fontId="0" fillId="0" borderId="16" xfId="47" applyFont="1" applyFill="1" applyBorder="1">
      <alignment/>
      <protection/>
    </xf>
    <xf numFmtId="0" fontId="0" fillId="0" borderId="16" xfId="47" applyFill="1" applyBorder="1" applyAlignment="1">
      <alignment vertical="center"/>
      <protection/>
    </xf>
    <xf numFmtId="10" fontId="0" fillId="0" borderId="16" xfId="47" applyNumberFormat="1" applyFont="1" applyBorder="1" applyAlignment="1">
      <alignment horizontal="center"/>
      <protection/>
    </xf>
    <xf numFmtId="172" fontId="0" fillId="0" borderId="0" xfId="0" applyNumberForma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79"/>
  <sheetViews>
    <sheetView tabSelected="1" zoomScalePageLayoutView="0" workbookViewId="0" topLeftCell="A1">
      <pane xSplit="13395" ySplit="7320" topLeftCell="W10" activePane="bottomRight" state="split"/>
      <selection pane="topLeft" activeCell="G1" sqref="G1"/>
      <selection pane="topRight" activeCell="W1" sqref="W1"/>
      <selection pane="bottomLeft" activeCell="G17" sqref="G17"/>
      <selection pane="bottomRight" activeCell="Y10" sqref="Y10:AA47"/>
      <selection pane="topLeft" activeCell="C3" sqref="C3"/>
    </sheetView>
  </sheetViews>
  <sheetFormatPr defaultColWidth="9.00390625" defaultRowHeight="12.75"/>
  <cols>
    <col min="1" max="1" width="1.875" style="0" customWidth="1"/>
    <col min="2" max="2" width="10.25390625" style="0" customWidth="1"/>
    <col min="3" max="3" width="17.875" style="0" customWidth="1"/>
    <col min="4" max="4" width="22.125" style="0" customWidth="1"/>
    <col min="5" max="5" width="11.25390625" style="0" customWidth="1"/>
    <col min="6" max="27" width="6.75390625" style="0" customWidth="1"/>
    <col min="28" max="31" width="7.75390625" style="0" customWidth="1"/>
    <col min="32" max="32" width="0.12890625" style="0" hidden="1" customWidth="1"/>
    <col min="33" max="33" width="10.125" style="0" hidden="1" customWidth="1"/>
    <col min="34" max="34" width="10.375" style="0" customWidth="1"/>
    <col min="35" max="38" width="7.75390625" style="0" customWidth="1"/>
    <col min="41" max="63" width="7.75390625" style="0" hidden="1" customWidth="1"/>
    <col min="64" max="68" width="7.75390625" style="0" customWidth="1"/>
  </cols>
  <sheetData>
    <row r="1" ht="9.75" customHeight="1" thickBot="1"/>
    <row r="2" spans="2:33" ht="27.75" customHeight="1" thickBot="1">
      <c r="B2" s="47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</row>
    <row r="3" spans="2:37" ht="21" customHeight="1" thickBot="1">
      <c r="B3" s="15"/>
      <c r="C3" s="16"/>
      <c r="D3" s="16"/>
      <c r="E3" s="16"/>
      <c r="F3" s="50" t="s">
        <v>15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2"/>
      <c r="AD3" s="32"/>
      <c r="AE3" s="33"/>
      <c r="AF3" s="16"/>
      <c r="AG3" s="17"/>
      <c r="AI3" s="52" t="s">
        <v>20</v>
      </c>
      <c r="AJ3" s="53"/>
      <c r="AK3" s="54"/>
    </row>
    <row r="4" spans="2:37" ht="30" customHeight="1" hidden="1">
      <c r="B4" s="2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I4" s="2"/>
      <c r="AJ4" s="3"/>
      <c r="AK4" s="4"/>
    </row>
    <row r="5" spans="2:37" s="1" customFormat="1" ht="27" customHeight="1" hidden="1">
      <c r="B5" s="5"/>
      <c r="C5" s="6"/>
      <c r="D5" s="6"/>
      <c r="E5" s="6"/>
      <c r="F5" s="8" t="s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I5" s="5"/>
      <c r="AJ5" s="6"/>
      <c r="AK5" s="7"/>
    </row>
    <row r="6" spans="2:47" s="1" customFormat="1" ht="109.5" customHeight="1" thickBot="1">
      <c r="B6" s="9" t="s">
        <v>14</v>
      </c>
      <c r="C6" s="12" t="s">
        <v>0</v>
      </c>
      <c r="D6" s="12" t="s">
        <v>1</v>
      </c>
      <c r="E6" s="11" t="s">
        <v>2</v>
      </c>
      <c r="F6" s="10" t="s">
        <v>40</v>
      </c>
      <c r="G6" s="10" t="s">
        <v>56</v>
      </c>
      <c r="H6" s="20" t="s">
        <v>59</v>
      </c>
      <c r="I6" s="20" t="s">
        <v>68</v>
      </c>
      <c r="J6" s="20" t="s">
        <v>90</v>
      </c>
      <c r="K6" s="20" t="s">
        <v>93</v>
      </c>
      <c r="L6" s="20" t="s">
        <v>96</v>
      </c>
      <c r="M6" s="20" t="s">
        <v>100</v>
      </c>
      <c r="N6" s="20" t="s">
        <v>111</v>
      </c>
      <c r="O6" s="20" t="s">
        <v>120</v>
      </c>
      <c r="P6" s="21" t="s">
        <v>121</v>
      </c>
      <c r="Q6" s="20" t="s">
        <v>126</v>
      </c>
      <c r="R6" s="21" t="s">
        <v>127</v>
      </c>
      <c r="S6" s="21" t="s">
        <v>128</v>
      </c>
      <c r="T6" s="21" t="s">
        <v>129</v>
      </c>
      <c r="U6" s="44" t="s">
        <v>130</v>
      </c>
      <c r="V6" s="21" t="s">
        <v>131</v>
      </c>
      <c r="W6" s="10" t="s">
        <v>132</v>
      </c>
      <c r="X6" s="20" t="s">
        <v>133</v>
      </c>
      <c r="Y6" s="21" t="s">
        <v>134</v>
      </c>
      <c r="Z6" s="21" t="s">
        <v>135</v>
      </c>
      <c r="AA6" s="46" t="s">
        <v>136</v>
      </c>
      <c r="AB6" s="10"/>
      <c r="AC6" s="22"/>
      <c r="AD6" s="22"/>
      <c r="AE6" s="31"/>
      <c r="AF6" s="29"/>
      <c r="AG6" s="30"/>
      <c r="AH6" s="1" t="s">
        <v>33</v>
      </c>
      <c r="AI6" s="34" t="s">
        <v>16</v>
      </c>
      <c r="AJ6" s="34" t="s">
        <v>17</v>
      </c>
      <c r="AK6" s="34" t="s">
        <v>18</v>
      </c>
      <c r="AL6" s="13" t="s">
        <v>19</v>
      </c>
      <c r="AM6" s="14" t="s">
        <v>21</v>
      </c>
      <c r="AN6" s="18"/>
      <c r="AR6" s="6"/>
      <c r="AS6" s="6"/>
      <c r="AT6" s="6"/>
      <c r="AU6" s="6"/>
    </row>
    <row r="7" spans="2:63" ht="13.5" thickBot="1">
      <c r="B7" s="26">
        <v>1</v>
      </c>
      <c r="C7" s="42" t="s">
        <v>27</v>
      </c>
      <c r="D7" s="42" t="s">
        <v>45</v>
      </c>
      <c r="E7" s="42" t="s">
        <v>28</v>
      </c>
      <c r="F7" s="42">
        <v>987</v>
      </c>
      <c r="G7" s="42">
        <v>991</v>
      </c>
      <c r="H7" s="42">
        <v>1000</v>
      </c>
      <c r="I7" s="42"/>
      <c r="J7" s="42"/>
      <c r="K7" s="42">
        <v>1000</v>
      </c>
      <c r="L7" s="42"/>
      <c r="M7" s="42"/>
      <c r="N7" s="42">
        <v>994</v>
      </c>
      <c r="O7" s="42"/>
      <c r="P7" s="42">
        <v>1000</v>
      </c>
      <c r="Q7" s="42">
        <v>1000</v>
      </c>
      <c r="R7" s="42"/>
      <c r="S7" s="42">
        <v>997</v>
      </c>
      <c r="T7" s="42">
        <v>993</v>
      </c>
      <c r="U7" s="42">
        <v>963</v>
      </c>
      <c r="V7" s="42"/>
      <c r="W7" s="42">
        <v>998</v>
      </c>
      <c r="X7" s="42"/>
      <c r="Y7" s="42">
        <v>1000</v>
      </c>
      <c r="Z7" s="42"/>
      <c r="AA7" s="42">
        <v>989</v>
      </c>
      <c r="AB7" s="37"/>
      <c r="AC7" s="37"/>
      <c r="AD7" s="37"/>
      <c r="AE7" s="37"/>
      <c r="AF7" s="38"/>
      <c r="AG7" s="39"/>
      <c r="AH7" s="40"/>
      <c r="AI7" s="37">
        <f>VALUE(LARGE(F7:AE7,1))</f>
        <v>1000</v>
      </c>
      <c r="AJ7" s="37">
        <f>VALUE(LARGE(F7:AE7,2))</f>
        <v>1000</v>
      </c>
      <c r="AK7" s="37">
        <f>VALUE(LARGE(F7:AE7,3))</f>
        <v>1000</v>
      </c>
      <c r="AL7" s="41">
        <f>SUM(AI7:AK7)</f>
        <v>3000</v>
      </c>
      <c r="AM7" s="61">
        <f>AL7/3000</f>
        <v>1</v>
      </c>
      <c r="AN7" s="19"/>
      <c r="AO7" t="e">
        <f>VALUE(LARGE(#REF!,4))</f>
        <v>#REF!</v>
      </c>
      <c r="AP7" t="e">
        <f>IF(#REF!&lt;&gt;0,1,0)</f>
        <v>#REF!</v>
      </c>
      <c r="AQ7" t="e">
        <f>IF(#REF!&lt;&gt;0,1,0)</f>
        <v>#REF!</v>
      </c>
      <c r="AR7" t="e">
        <f>IF(#REF!&lt;&gt;0,1,0)</f>
        <v>#REF!</v>
      </c>
      <c r="AS7" t="e">
        <f>IF(#REF!&lt;&gt;0,1,0)</f>
        <v>#REF!</v>
      </c>
      <c r="AT7" t="e">
        <f>IF(#REF!&lt;&gt;0,1,0)</f>
        <v>#REF!</v>
      </c>
      <c r="AU7" t="e">
        <f>IF(#REF!&lt;&gt;0,1,0)</f>
        <v>#REF!</v>
      </c>
      <c r="AV7" t="e">
        <f>IF(#REF!&lt;&gt;0,1,0)</f>
        <v>#REF!</v>
      </c>
      <c r="AW7" t="e">
        <f>IF(#REF!&lt;&gt;0,1,0)</f>
        <v>#REF!</v>
      </c>
      <c r="AX7" t="e">
        <f>IF(#REF!&lt;&gt;0,1,0)</f>
        <v>#REF!</v>
      </c>
      <c r="AY7" t="e">
        <f>IF(#REF!&lt;&gt;0,1,0)</f>
        <v>#REF!</v>
      </c>
      <c r="AZ7" t="e">
        <f>IF(#REF!&lt;&gt;0,1,0)</f>
        <v>#REF!</v>
      </c>
      <c r="BA7" t="e">
        <f>IF(#REF!&lt;&gt;0,1,0)</f>
        <v>#REF!</v>
      </c>
      <c r="BB7" t="e">
        <f>IF(#REF!&lt;&gt;0,1,0)</f>
        <v>#REF!</v>
      </c>
      <c r="BC7" t="e">
        <f>IF(#REF!&lt;&gt;0,1,0)</f>
        <v>#REF!</v>
      </c>
      <c r="BD7" t="e">
        <f>IF(#REF!&lt;&gt;0,1,0)</f>
        <v>#REF!</v>
      </c>
      <c r="BE7" t="e">
        <f>IF(#REF!&lt;&gt;0,1,0)</f>
        <v>#REF!</v>
      </c>
      <c r="BF7" t="e">
        <f>IF(#REF!&lt;&gt;0,1,0)</f>
        <v>#REF!</v>
      </c>
      <c r="BG7" t="e">
        <f>IF(#REF!&lt;&gt;0,1,0)</f>
        <v>#REF!</v>
      </c>
      <c r="BH7" t="e">
        <f>IF(#REF!&lt;&gt;0,1,0)</f>
        <v>#REF!</v>
      </c>
      <c r="BI7" t="e">
        <f>IF(#REF!&lt;&gt;0,1,0)</f>
        <v>#REF!</v>
      </c>
      <c r="BJ7" t="e">
        <f>IF(#REF!&lt;&gt;0,1,0)</f>
        <v>#REF!</v>
      </c>
      <c r="BK7" t="e">
        <f>IF(#REF!&lt;&gt;0,1,0)</f>
        <v>#REF!</v>
      </c>
    </row>
    <row r="8" spans="2:63" ht="13.5" thickBot="1">
      <c r="B8" s="26">
        <v>2</v>
      </c>
      <c r="C8" s="42" t="s">
        <v>29</v>
      </c>
      <c r="D8" s="42" t="s">
        <v>45</v>
      </c>
      <c r="E8" s="42" t="s">
        <v>30</v>
      </c>
      <c r="F8" s="42">
        <v>981</v>
      </c>
      <c r="G8" s="42">
        <v>983</v>
      </c>
      <c r="H8" s="42">
        <v>979</v>
      </c>
      <c r="I8" s="42"/>
      <c r="J8" s="42"/>
      <c r="K8" s="42">
        <v>993</v>
      </c>
      <c r="L8" s="42"/>
      <c r="M8" s="42"/>
      <c r="N8" s="42">
        <v>1000</v>
      </c>
      <c r="O8" s="42"/>
      <c r="P8" s="42">
        <v>997</v>
      </c>
      <c r="Q8" s="42">
        <v>991</v>
      </c>
      <c r="R8" s="42"/>
      <c r="S8" s="42">
        <v>984</v>
      </c>
      <c r="T8" s="42">
        <v>1000</v>
      </c>
      <c r="U8" s="42">
        <v>1000</v>
      </c>
      <c r="V8" s="42"/>
      <c r="W8" s="42">
        <v>1000</v>
      </c>
      <c r="X8" s="42"/>
      <c r="Y8" s="42">
        <v>981</v>
      </c>
      <c r="Z8" s="42"/>
      <c r="AA8" s="42">
        <v>1000</v>
      </c>
      <c r="AB8" s="37"/>
      <c r="AC8" s="37"/>
      <c r="AD8" s="37"/>
      <c r="AE8" s="37"/>
      <c r="AF8" s="38"/>
      <c r="AG8" s="39"/>
      <c r="AH8" s="40"/>
      <c r="AI8" s="37">
        <f>VALUE(LARGE(F8:AE8,1))</f>
        <v>1000</v>
      </c>
      <c r="AJ8" s="37">
        <f>VALUE(LARGE(F8:AE8,2))</f>
        <v>1000</v>
      </c>
      <c r="AK8" s="37">
        <f>VALUE(LARGE(F8:AE8,3))</f>
        <v>1000</v>
      </c>
      <c r="AL8" s="41">
        <f>SUM(AI8:AK8)</f>
        <v>3000</v>
      </c>
      <c r="AM8" s="61">
        <f>AL8/3000</f>
        <v>1</v>
      </c>
      <c r="AN8" s="19"/>
      <c r="AO8" t="e">
        <f>VALUE(LARGE(#REF!,4))</f>
        <v>#REF!</v>
      </c>
      <c r="AP8" t="e">
        <f>IF(#REF!&lt;&gt;0,1,0)</f>
        <v>#REF!</v>
      </c>
      <c r="AQ8" t="e">
        <f>IF(#REF!&lt;&gt;0,1,0)</f>
        <v>#REF!</v>
      </c>
      <c r="AR8" t="e">
        <f>IF(#REF!&lt;&gt;0,1,0)</f>
        <v>#REF!</v>
      </c>
      <c r="AS8" t="e">
        <f>IF(#REF!&lt;&gt;0,1,0)</f>
        <v>#REF!</v>
      </c>
      <c r="AT8" t="e">
        <f>IF(#REF!&lt;&gt;0,1,0)</f>
        <v>#REF!</v>
      </c>
      <c r="AU8" t="e">
        <f>IF(#REF!&lt;&gt;0,1,0)</f>
        <v>#REF!</v>
      </c>
      <c r="AV8" t="e">
        <f>IF(#REF!&lt;&gt;0,1,0)</f>
        <v>#REF!</v>
      </c>
      <c r="AW8" t="e">
        <f>IF(#REF!&lt;&gt;0,1,0)</f>
        <v>#REF!</v>
      </c>
      <c r="AX8" t="e">
        <f>IF(#REF!&lt;&gt;0,1,0)</f>
        <v>#REF!</v>
      </c>
      <c r="AY8" t="e">
        <f>IF(#REF!&lt;&gt;0,1,0)</f>
        <v>#REF!</v>
      </c>
      <c r="AZ8" t="e">
        <f>IF(#REF!&lt;&gt;0,1,0)</f>
        <v>#REF!</v>
      </c>
      <c r="BA8" t="e">
        <f>IF(#REF!&lt;&gt;0,1,0)</f>
        <v>#REF!</v>
      </c>
      <c r="BB8" t="e">
        <f>IF(#REF!&lt;&gt;0,1,0)</f>
        <v>#REF!</v>
      </c>
      <c r="BC8" t="e">
        <f>IF(#REF!&lt;&gt;0,1,0)</f>
        <v>#REF!</v>
      </c>
      <c r="BD8" t="e">
        <f>IF(#REF!&lt;&gt;0,1,0)</f>
        <v>#REF!</v>
      </c>
      <c r="BE8" t="e">
        <f>IF(#REF!&lt;&gt;0,1,0)</f>
        <v>#REF!</v>
      </c>
      <c r="BF8" t="e">
        <f>IF(#REF!&lt;&gt;0,1,0)</f>
        <v>#REF!</v>
      </c>
      <c r="BG8" t="e">
        <f>IF(#REF!&lt;&gt;0,1,0)</f>
        <v>#REF!</v>
      </c>
      <c r="BH8" t="e">
        <f>IF(#REF!&lt;&gt;0,1,0)</f>
        <v>#REF!</v>
      </c>
      <c r="BI8" t="e">
        <f>IF(#REF!&lt;&gt;0,1,0)</f>
        <v>#REF!</v>
      </c>
      <c r="BJ8" t="e">
        <f>IF(#REF!&lt;&gt;0,1,0)</f>
        <v>#REF!</v>
      </c>
      <c r="BK8" t="e">
        <f>IF(#REF!&lt;&gt;0,1,0)</f>
        <v>#REF!</v>
      </c>
    </row>
    <row r="9" spans="2:63" ht="13.5" thickBot="1">
      <c r="B9" s="26">
        <v>3</v>
      </c>
      <c r="C9" s="42" t="s">
        <v>112</v>
      </c>
      <c r="D9" s="42" t="s">
        <v>73</v>
      </c>
      <c r="E9" s="42" t="s">
        <v>76</v>
      </c>
      <c r="F9" s="37"/>
      <c r="G9" s="42"/>
      <c r="H9" s="42"/>
      <c r="I9" s="42">
        <v>986</v>
      </c>
      <c r="J9" s="42">
        <v>1000</v>
      </c>
      <c r="K9" s="42"/>
      <c r="L9" s="42">
        <v>982</v>
      </c>
      <c r="M9" s="42"/>
      <c r="N9" s="42">
        <v>981</v>
      </c>
      <c r="O9" s="42"/>
      <c r="P9" s="42"/>
      <c r="Q9" s="42"/>
      <c r="R9" s="42"/>
      <c r="S9" s="42"/>
      <c r="T9" s="42"/>
      <c r="U9" s="42"/>
      <c r="V9" s="42">
        <v>989</v>
      </c>
      <c r="W9" s="42"/>
      <c r="X9" s="42">
        <v>1000</v>
      </c>
      <c r="Y9" s="42">
        <v>977</v>
      </c>
      <c r="Z9" s="42">
        <v>999</v>
      </c>
      <c r="AA9" s="37"/>
      <c r="AB9" s="37"/>
      <c r="AC9" s="37"/>
      <c r="AD9" s="37"/>
      <c r="AE9" s="37"/>
      <c r="AF9" s="40"/>
      <c r="AG9" s="40"/>
      <c r="AH9" s="40"/>
      <c r="AI9" s="37">
        <f>VALUE(LARGE(F9:AE9,1))</f>
        <v>1000</v>
      </c>
      <c r="AJ9" s="37">
        <f>VALUE(LARGE(F9:AE9,2))</f>
        <v>1000</v>
      </c>
      <c r="AK9" s="37">
        <f>VALUE(LARGE(F9:AE9,3))</f>
        <v>999</v>
      </c>
      <c r="AL9" s="41">
        <f>SUM(AI9:AK9)</f>
        <v>2999</v>
      </c>
      <c r="AM9" s="61">
        <f>AL9/3000</f>
        <v>0.9996666666666667</v>
      </c>
      <c r="AN9" s="19"/>
      <c r="AO9" t="e">
        <f>VALUE(LARGE(#REF!,4))</f>
        <v>#REF!</v>
      </c>
      <c r="AP9" t="e">
        <f>IF(#REF!&lt;&gt;0,1,0)</f>
        <v>#REF!</v>
      </c>
      <c r="AQ9" t="e">
        <f>IF(#REF!&lt;&gt;0,1,0)</f>
        <v>#REF!</v>
      </c>
      <c r="AR9" t="e">
        <f>IF(#REF!&lt;&gt;0,1,0)</f>
        <v>#REF!</v>
      </c>
      <c r="AS9" t="e">
        <f>IF(#REF!&lt;&gt;0,1,0)</f>
        <v>#REF!</v>
      </c>
      <c r="AT9" t="e">
        <f>IF(#REF!&lt;&gt;0,1,0)</f>
        <v>#REF!</v>
      </c>
      <c r="AU9" t="e">
        <f>IF(#REF!&lt;&gt;0,1,0)</f>
        <v>#REF!</v>
      </c>
      <c r="AV9" t="e">
        <f>IF(#REF!&lt;&gt;0,1,0)</f>
        <v>#REF!</v>
      </c>
      <c r="AW9" t="e">
        <f>IF(#REF!&lt;&gt;0,1,0)</f>
        <v>#REF!</v>
      </c>
      <c r="AX9" t="e">
        <f>IF(#REF!&lt;&gt;0,1,0)</f>
        <v>#REF!</v>
      </c>
      <c r="AY9" t="e">
        <f>IF(#REF!&lt;&gt;0,1,0)</f>
        <v>#REF!</v>
      </c>
      <c r="AZ9" t="e">
        <f>IF(#REF!&lt;&gt;0,1,0)</f>
        <v>#REF!</v>
      </c>
      <c r="BA9" t="e">
        <f>IF(#REF!&lt;&gt;0,1,0)</f>
        <v>#REF!</v>
      </c>
      <c r="BB9" t="e">
        <f>IF(#REF!&lt;&gt;0,1,0)</f>
        <v>#REF!</v>
      </c>
      <c r="BC9" t="e">
        <f>IF(#REF!&lt;&gt;0,1,0)</f>
        <v>#REF!</v>
      </c>
      <c r="BD9" t="e">
        <f>IF(#REF!&lt;&gt;0,1,0)</f>
        <v>#REF!</v>
      </c>
      <c r="BE9" t="e">
        <f>IF(#REF!&lt;&gt;0,1,0)</f>
        <v>#REF!</v>
      </c>
      <c r="BF9" t="e">
        <f>IF(#REF!&lt;&gt;0,1,0)</f>
        <v>#REF!</v>
      </c>
      <c r="BG9" t="e">
        <f>IF(#REF!&lt;&gt;0,1,0)</f>
        <v>#REF!</v>
      </c>
      <c r="BH9" t="e">
        <f>IF(#REF!&lt;&gt;0,1,0)</f>
        <v>#REF!</v>
      </c>
      <c r="BI9" t="e">
        <f>IF(#REF!&lt;&gt;0,1,0)</f>
        <v>#REF!</v>
      </c>
      <c r="BJ9" t="e">
        <f>IF(#REF!&lt;&gt;0,1,0)</f>
        <v>#REF!</v>
      </c>
      <c r="BK9" t="e">
        <f>IF(#REF!&lt;&gt;0,1,0)</f>
        <v>#REF!</v>
      </c>
    </row>
    <row r="10" spans="2:63" ht="13.5" thickBot="1">
      <c r="B10" s="26">
        <v>4</v>
      </c>
      <c r="C10" s="55" t="s">
        <v>142</v>
      </c>
      <c r="D10" s="42" t="s">
        <v>12</v>
      </c>
      <c r="E10" s="42" t="s">
        <v>10</v>
      </c>
      <c r="F10" s="42">
        <v>1000</v>
      </c>
      <c r="G10" s="42">
        <v>962</v>
      </c>
      <c r="H10" s="42">
        <v>939</v>
      </c>
      <c r="I10" s="42"/>
      <c r="J10" s="42"/>
      <c r="K10" s="42"/>
      <c r="L10" s="42"/>
      <c r="M10" s="42"/>
      <c r="N10" s="42"/>
      <c r="O10" s="42"/>
      <c r="P10" s="42">
        <v>992</v>
      </c>
      <c r="Q10" s="42"/>
      <c r="R10" s="42"/>
      <c r="S10" s="42">
        <v>1000</v>
      </c>
      <c r="T10" s="42">
        <v>944</v>
      </c>
      <c r="U10" s="42"/>
      <c r="V10" s="42"/>
      <c r="W10" s="42">
        <v>998</v>
      </c>
      <c r="X10" s="42"/>
      <c r="Y10" s="42"/>
      <c r="Z10" s="42"/>
      <c r="AA10" s="42"/>
      <c r="AB10" s="37"/>
      <c r="AC10" s="37"/>
      <c r="AD10" s="37"/>
      <c r="AE10" s="37"/>
      <c r="AF10" s="38"/>
      <c r="AG10" s="39"/>
      <c r="AI10" s="37">
        <f>VALUE(LARGE(F10:AE10,1))</f>
        <v>1000</v>
      </c>
      <c r="AJ10" s="37">
        <f>VALUE(LARGE(F10:AE10,2))</f>
        <v>1000</v>
      </c>
      <c r="AK10" s="37">
        <f>VALUE(LARGE(F10:AE10,3))</f>
        <v>998</v>
      </c>
      <c r="AL10" s="41">
        <f>SUM(AI10:AK10)</f>
        <v>2998</v>
      </c>
      <c r="AM10" s="61">
        <f>AL10/3000</f>
        <v>0.9993333333333333</v>
      </c>
      <c r="AN10" s="19"/>
      <c r="AO10" t="e">
        <f>VALUE(LARGE(#REF!,4))</f>
        <v>#REF!</v>
      </c>
      <c r="AP10" t="e">
        <f>IF(#REF!&lt;&gt;0,1,0)</f>
        <v>#REF!</v>
      </c>
      <c r="AQ10" t="e">
        <f>IF(#REF!&lt;&gt;0,1,0)</f>
        <v>#REF!</v>
      </c>
      <c r="AR10" t="e">
        <f>IF(#REF!&lt;&gt;0,1,0)</f>
        <v>#REF!</v>
      </c>
      <c r="AS10" t="e">
        <f>IF(#REF!&lt;&gt;0,1,0)</f>
        <v>#REF!</v>
      </c>
      <c r="AT10" t="e">
        <f>IF(#REF!&lt;&gt;0,1,0)</f>
        <v>#REF!</v>
      </c>
      <c r="AU10" t="e">
        <f>IF(#REF!&lt;&gt;0,1,0)</f>
        <v>#REF!</v>
      </c>
      <c r="AV10" t="e">
        <f>IF(#REF!&lt;&gt;0,1,0)</f>
        <v>#REF!</v>
      </c>
      <c r="AW10" t="e">
        <f>IF(#REF!&lt;&gt;0,1,0)</f>
        <v>#REF!</v>
      </c>
      <c r="AX10" t="e">
        <f>IF(#REF!&lt;&gt;0,1,0)</f>
        <v>#REF!</v>
      </c>
      <c r="AY10" t="e">
        <f>IF(#REF!&lt;&gt;0,1,0)</f>
        <v>#REF!</v>
      </c>
      <c r="AZ10" t="e">
        <f>IF(#REF!&lt;&gt;0,1,0)</f>
        <v>#REF!</v>
      </c>
      <c r="BA10" t="e">
        <f>IF(#REF!&lt;&gt;0,1,0)</f>
        <v>#REF!</v>
      </c>
      <c r="BB10" t="e">
        <f>IF(#REF!&lt;&gt;0,1,0)</f>
        <v>#REF!</v>
      </c>
      <c r="BC10" t="e">
        <f>IF(#REF!&lt;&gt;0,1,0)</f>
        <v>#REF!</v>
      </c>
      <c r="BD10" t="e">
        <f>IF(#REF!&lt;&gt;0,1,0)</f>
        <v>#REF!</v>
      </c>
      <c r="BE10" t="e">
        <f>IF(#REF!&lt;&gt;0,1,0)</f>
        <v>#REF!</v>
      </c>
      <c r="BF10" t="e">
        <f>IF(#REF!&lt;&gt;0,1,0)</f>
        <v>#REF!</v>
      </c>
      <c r="BG10" t="e">
        <f>IF(#REF!&lt;&gt;0,1,0)</f>
        <v>#REF!</v>
      </c>
      <c r="BH10" t="e">
        <f>IF(#REF!&lt;&gt;0,1,0)</f>
        <v>#REF!</v>
      </c>
      <c r="BI10" t="e">
        <f>IF(#REF!&lt;&gt;0,1,0)</f>
        <v>#REF!</v>
      </c>
      <c r="BJ10" t="e">
        <f>IF(#REF!&lt;&gt;0,1,0)</f>
        <v>#REF!</v>
      </c>
      <c r="BK10" t="e">
        <f>IF(#REF!&lt;&gt;0,1,0)</f>
        <v>#REF!</v>
      </c>
    </row>
    <row r="11" spans="2:63" ht="13.5" thickBot="1">
      <c r="B11" s="26">
        <v>5</v>
      </c>
      <c r="C11" s="42" t="s">
        <v>24</v>
      </c>
      <c r="D11" s="42" t="s">
        <v>41</v>
      </c>
      <c r="E11" s="42" t="s">
        <v>42</v>
      </c>
      <c r="F11" s="42">
        <v>972</v>
      </c>
      <c r="G11" s="42">
        <v>944</v>
      </c>
      <c r="H11" s="42"/>
      <c r="I11" s="42"/>
      <c r="J11" s="42"/>
      <c r="K11" s="42">
        <v>979</v>
      </c>
      <c r="L11" s="42">
        <v>1000</v>
      </c>
      <c r="M11" s="42"/>
      <c r="N11" s="42">
        <v>958</v>
      </c>
      <c r="O11" s="42"/>
      <c r="P11" s="42">
        <v>978</v>
      </c>
      <c r="Q11" s="42">
        <v>979</v>
      </c>
      <c r="R11" s="42"/>
      <c r="S11" s="42"/>
      <c r="T11" s="42">
        <v>979</v>
      </c>
      <c r="U11" s="42"/>
      <c r="V11" s="42"/>
      <c r="W11" s="42">
        <v>998</v>
      </c>
      <c r="X11" s="42">
        <v>980</v>
      </c>
      <c r="Y11" s="42"/>
      <c r="Z11" s="42"/>
      <c r="AA11" s="42">
        <v>992</v>
      </c>
      <c r="AB11" s="37"/>
      <c r="AC11" s="37"/>
      <c r="AD11" s="37"/>
      <c r="AE11" s="37"/>
      <c r="AF11" s="38"/>
      <c r="AG11" s="39"/>
      <c r="AH11" s="40"/>
      <c r="AI11" s="37">
        <f>VALUE(LARGE(F11:AE11,1))</f>
        <v>1000</v>
      </c>
      <c r="AJ11" s="37">
        <f>VALUE(LARGE(F11:AE11,2))</f>
        <v>998</v>
      </c>
      <c r="AK11" s="37">
        <f>VALUE(LARGE(F11:AE11,3))</f>
        <v>992</v>
      </c>
      <c r="AL11" s="41">
        <f>SUM(AI11:AK11)</f>
        <v>2990</v>
      </c>
      <c r="AM11" s="61">
        <f>AL11/3000</f>
        <v>0.9966666666666667</v>
      </c>
      <c r="AN11" s="19"/>
      <c r="AO11" t="e">
        <f>VALUE(LARGE(#REF!,4))</f>
        <v>#REF!</v>
      </c>
      <c r="AP11" t="e">
        <f>IF(#REF!&lt;&gt;0,1,0)</f>
        <v>#REF!</v>
      </c>
      <c r="AQ11" t="e">
        <f>IF(#REF!&lt;&gt;0,1,0)</f>
        <v>#REF!</v>
      </c>
      <c r="AR11" t="e">
        <f>IF(#REF!&lt;&gt;0,1,0)</f>
        <v>#REF!</v>
      </c>
      <c r="AS11" t="e">
        <f>IF(#REF!&lt;&gt;0,1,0)</f>
        <v>#REF!</v>
      </c>
      <c r="AT11" t="e">
        <f>IF(#REF!&lt;&gt;0,1,0)</f>
        <v>#REF!</v>
      </c>
      <c r="AU11" t="e">
        <f>IF(#REF!&lt;&gt;0,1,0)</f>
        <v>#REF!</v>
      </c>
      <c r="AV11" t="e">
        <f>IF(#REF!&lt;&gt;0,1,0)</f>
        <v>#REF!</v>
      </c>
      <c r="AW11" t="e">
        <f>IF(#REF!&lt;&gt;0,1,0)</f>
        <v>#REF!</v>
      </c>
      <c r="AX11" t="e">
        <f>IF(#REF!&lt;&gt;0,1,0)</f>
        <v>#REF!</v>
      </c>
      <c r="AY11" t="e">
        <f>IF(#REF!&lt;&gt;0,1,0)</f>
        <v>#REF!</v>
      </c>
      <c r="AZ11" t="e">
        <f>IF(#REF!&lt;&gt;0,1,0)</f>
        <v>#REF!</v>
      </c>
      <c r="BA11" t="e">
        <f>IF(#REF!&lt;&gt;0,1,0)</f>
        <v>#REF!</v>
      </c>
      <c r="BB11" t="e">
        <f>IF(#REF!&lt;&gt;0,1,0)</f>
        <v>#REF!</v>
      </c>
      <c r="BC11" t="e">
        <f>IF(#REF!&lt;&gt;0,1,0)</f>
        <v>#REF!</v>
      </c>
      <c r="BD11" t="e">
        <f>IF(#REF!&lt;&gt;0,1,0)</f>
        <v>#REF!</v>
      </c>
      <c r="BE11" t="e">
        <f>IF(#REF!&lt;&gt;0,1,0)</f>
        <v>#REF!</v>
      </c>
      <c r="BF11" t="e">
        <f>IF(#REF!&lt;&gt;0,1,0)</f>
        <v>#REF!</v>
      </c>
      <c r="BG11" t="e">
        <f>IF(#REF!&lt;&gt;0,1,0)</f>
        <v>#REF!</v>
      </c>
      <c r="BH11" t="e">
        <f>IF(#REF!&lt;&gt;0,1,0)</f>
        <v>#REF!</v>
      </c>
      <c r="BI11" t="e">
        <f>IF(#REF!&lt;&gt;0,1,0)</f>
        <v>#REF!</v>
      </c>
      <c r="BJ11" t="e">
        <f>IF(#REF!&lt;&gt;0,1,0)</f>
        <v>#REF!</v>
      </c>
      <c r="BK11" t="e">
        <f>IF(#REF!&lt;&gt;0,1,0)</f>
        <v>#REF!</v>
      </c>
    </row>
    <row r="12" spans="2:63" ht="13.5" thickBot="1">
      <c r="B12" s="26">
        <v>6</v>
      </c>
      <c r="C12" s="42" t="s">
        <v>11</v>
      </c>
      <c r="D12" s="42" t="s">
        <v>6</v>
      </c>
      <c r="E12" s="42" t="s">
        <v>22</v>
      </c>
      <c r="F12" s="42">
        <v>918</v>
      </c>
      <c r="G12" s="42">
        <v>1000</v>
      </c>
      <c r="H12" s="42"/>
      <c r="I12" s="42"/>
      <c r="J12" s="42"/>
      <c r="K12" s="42">
        <v>891</v>
      </c>
      <c r="L12" s="42">
        <v>984</v>
      </c>
      <c r="M12" s="42"/>
      <c r="N12" s="42"/>
      <c r="O12" s="42">
        <v>1000</v>
      </c>
      <c r="P12" s="42">
        <v>968</v>
      </c>
      <c r="Q12" s="42"/>
      <c r="R12" s="42"/>
      <c r="S12" s="42">
        <v>923</v>
      </c>
      <c r="T12" s="42"/>
      <c r="U12" s="42"/>
      <c r="V12" s="42"/>
      <c r="W12" s="42"/>
      <c r="X12" s="42"/>
      <c r="Y12" s="42">
        <v>957</v>
      </c>
      <c r="Z12" s="42">
        <v>987</v>
      </c>
      <c r="AA12" s="42">
        <v>940</v>
      </c>
      <c r="AB12" s="37"/>
      <c r="AC12" s="37"/>
      <c r="AD12" s="37"/>
      <c r="AE12" s="37"/>
      <c r="AF12" s="38"/>
      <c r="AG12" s="39"/>
      <c r="AH12" s="40"/>
      <c r="AI12" s="37">
        <f>VALUE(LARGE(F12:AE12,1))</f>
        <v>1000</v>
      </c>
      <c r="AJ12" s="37">
        <f>VALUE(LARGE(F12:AE12,2))</f>
        <v>1000</v>
      </c>
      <c r="AK12" s="37">
        <f>VALUE(LARGE(F12:AE12,3))</f>
        <v>987</v>
      </c>
      <c r="AL12" s="41">
        <f>SUM(AI12:AK12)</f>
        <v>2987</v>
      </c>
      <c r="AM12" s="61">
        <f>AL12/3000</f>
        <v>0.9956666666666667</v>
      </c>
      <c r="AN12" s="19"/>
      <c r="AO12" t="e">
        <f>VALUE(LARGE(F79:AB79,4))</f>
        <v>#NUM!</v>
      </c>
      <c r="AP12">
        <f aca="true" t="shared" si="0" ref="AP12:BE12">IF(F79&lt;&gt;0,1,0)</f>
        <v>0</v>
      </c>
      <c r="AQ12">
        <f t="shared" si="0"/>
        <v>0</v>
      </c>
      <c r="AR12">
        <f t="shared" si="0"/>
        <v>0</v>
      </c>
      <c r="AS12">
        <f t="shared" si="0"/>
        <v>0</v>
      </c>
      <c r="AT12">
        <f t="shared" si="0"/>
        <v>0</v>
      </c>
      <c r="AU12">
        <f t="shared" si="0"/>
        <v>0</v>
      </c>
      <c r="AV12">
        <f t="shared" si="0"/>
        <v>0</v>
      </c>
      <c r="AW12">
        <f t="shared" si="0"/>
        <v>0</v>
      </c>
      <c r="AX12">
        <f t="shared" si="0"/>
        <v>0</v>
      </c>
      <c r="AY12">
        <f t="shared" si="0"/>
        <v>0</v>
      </c>
      <c r="AZ12">
        <f t="shared" si="0"/>
        <v>0</v>
      </c>
      <c r="BA12">
        <f t="shared" si="0"/>
        <v>0</v>
      </c>
      <c r="BB12">
        <f t="shared" si="0"/>
        <v>0</v>
      </c>
      <c r="BC12">
        <f t="shared" si="0"/>
        <v>0</v>
      </c>
      <c r="BD12">
        <f t="shared" si="0"/>
        <v>0</v>
      </c>
      <c r="BE12">
        <f t="shared" si="0"/>
        <v>0</v>
      </c>
      <c r="BF12">
        <f aca="true" t="shared" si="1" ref="BF12:BK12">IF(W79&lt;&gt;0,1,0)</f>
        <v>0</v>
      </c>
      <c r="BG12">
        <f t="shared" si="1"/>
        <v>0</v>
      </c>
      <c r="BH12">
        <f t="shared" si="1"/>
        <v>0</v>
      </c>
      <c r="BI12">
        <f t="shared" si="1"/>
        <v>0</v>
      </c>
      <c r="BJ12">
        <f t="shared" si="1"/>
        <v>0</v>
      </c>
      <c r="BK12">
        <f t="shared" si="1"/>
        <v>0</v>
      </c>
    </row>
    <row r="13" spans="2:63" ht="13.5" thickBot="1">
      <c r="B13" s="26">
        <v>7</v>
      </c>
      <c r="C13" s="55" t="s">
        <v>138</v>
      </c>
      <c r="D13" s="42" t="s">
        <v>81</v>
      </c>
      <c r="E13" s="42" t="s">
        <v>74</v>
      </c>
      <c r="F13" s="42"/>
      <c r="G13" s="42"/>
      <c r="H13" s="42"/>
      <c r="I13" s="42">
        <v>993</v>
      </c>
      <c r="J13" s="42">
        <v>982</v>
      </c>
      <c r="K13" s="42"/>
      <c r="L13" s="42">
        <v>966</v>
      </c>
      <c r="M13" s="42"/>
      <c r="N13" s="42"/>
      <c r="O13" s="42"/>
      <c r="P13" s="42">
        <v>976</v>
      </c>
      <c r="Q13" s="42"/>
      <c r="R13" s="42"/>
      <c r="S13" s="42"/>
      <c r="T13" s="42"/>
      <c r="U13" s="42"/>
      <c r="V13" s="42">
        <v>991</v>
      </c>
      <c r="W13" s="42"/>
      <c r="X13" s="42">
        <v>963</v>
      </c>
      <c r="Y13" s="42"/>
      <c r="Z13" s="42">
        <v>1000</v>
      </c>
      <c r="AA13" s="42"/>
      <c r="AB13" s="37"/>
      <c r="AC13" s="37"/>
      <c r="AD13" s="37"/>
      <c r="AE13" s="37"/>
      <c r="AF13" s="38"/>
      <c r="AG13" s="39"/>
      <c r="AH13" s="40"/>
      <c r="AI13" s="37">
        <f>VALUE(LARGE(F13:AE13,1))</f>
        <v>1000</v>
      </c>
      <c r="AJ13" s="37">
        <f>VALUE(LARGE(F13:AE13,2))</f>
        <v>993</v>
      </c>
      <c r="AK13" s="37">
        <f>VALUE(LARGE(F13:AE13,3))</f>
        <v>991</v>
      </c>
      <c r="AL13" s="41">
        <f>SUM(AI13:AK13)</f>
        <v>2984</v>
      </c>
      <c r="AM13" s="61">
        <f>AL13/3000</f>
        <v>0.9946666666666667</v>
      </c>
      <c r="AN13" s="19"/>
      <c r="AO13" t="e">
        <f>VALUE(LARGE(#REF!,4))</f>
        <v>#REF!</v>
      </c>
      <c r="AP13" t="e">
        <f>IF(#REF!&lt;&gt;0,1,0)</f>
        <v>#REF!</v>
      </c>
      <c r="AQ13" t="e">
        <f>IF(#REF!&lt;&gt;0,1,0)</f>
        <v>#REF!</v>
      </c>
      <c r="AR13" t="e">
        <f>IF(#REF!&lt;&gt;0,1,0)</f>
        <v>#REF!</v>
      </c>
      <c r="AS13" t="e">
        <f>IF(#REF!&lt;&gt;0,1,0)</f>
        <v>#REF!</v>
      </c>
      <c r="AT13" t="e">
        <f>IF(#REF!&lt;&gt;0,1,0)</f>
        <v>#REF!</v>
      </c>
      <c r="AU13" t="e">
        <f>IF(#REF!&lt;&gt;0,1,0)</f>
        <v>#REF!</v>
      </c>
      <c r="AV13" t="e">
        <f>IF(#REF!&lt;&gt;0,1,0)</f>
        <v>#REF!</v>
      </c>
      <c r="AW13" t="e">
        <f>IF(#REF!&lt;&gt;0,1,0)</f>
        <v>#REF!</v>
      </c>
      <c r="AX13" t="e">
        <f>IF(#REF!&lt;&gt;0,1,0)</f>
        <v>#REF!</v>
      </c>
      <c r="AY13" t="e">
        <f>IF(#REF!&lt;&gt;0,1,0)</f>
        <v>#REF!</v>
      </c>
      <c r="AZ13" t="e">
        <f>IF(#REF!&lt;&gt;0,1,0)</f>
        <v>#REF!</v>
      </c>
      <c r="BA13" t="e">
        <f>IF(#REF!&lt;&gt;0,1,0)</f>
        <v>#REF!</v>
      </c>
      <c r="BB13" t="e">
        <f>IF(#REF!&lt;&gt;0,1,0)</f>
        <v>#REF!</v>
      </c>
      <c r="BC13" t="e">
        <f>IF(#REF!&lt;&gt;0,1,0)</f>
        <v>#REF!</v>
      </c>
      <c r="BD13" t="e">
        <f>IF(#REF!&lt;&gt;0,1,0)</f>
        <v>#REF!</v>
      </c>
      <c r="BE13" t="e">
        <f>IF(#REF!&lt;&gt;0,1,0)</f>
        <v>#REF!</v>
      </c>
      <c r="BF13" t="e">
        <f>IF(#REF!&lt;&gt;0,1,0)</f>
        <v>#REF!</v>
      </c>
      <c r="BG13" t="e">
        <f>IF(#REF!&lt;&gt;0,1,0)</f>
        <v>#REF!</v>
      </c>
      <c r="BH13" t="e">
        <f>IF(#REF!&lt;&gt;0,1,0)</f>
        <v>#REF!</v>
      </c>
      <c r="BI13" t="e">
        <f>IF(#REF!&lt;&gt;0,1,0)</f>
        <v>#REF!</v>
      </c>
      <c r="BJ13" t="e">
        <f>IF(#REF!&lt;&gt;0,1,0)</f>
        <v>#REF!</v>
      </c>
      <c r="BK13" t="e">
        <f>IF(#REF!&lt;&gt;0,1,0)</f>
        <v>#REF!</v>
      </c>
    </row>
    <row r="14" spans="2:63" ht="13.5" thickBot="1">
      <c r="B14" s="26">
        <v>8</v>
      </c>
      <c r="C14" s="42" t="s">
        <v>70</v>
      </c>
      <c r="D14" s="42" t="s">
        <v>71</v>
      </c>
      <c r="E14" s="42" t="s">
        <v>72</v>
      </c>
      <c r="F14" s="42"/>
      <c r="G14" s="42"/>
      <c r="H14" s="42"/>
      <c r="I14" s="42">
        <v>997</v>
      </c>
      <c r="J14" s="42">
        <v>999</v>
      </c>
      <c r="K14" s="42"/>
      <c r="L14" s="42"/>
      <c r="M14" s="42"/>
      <c r="N14" s="42"/>
      <c r="O14" s="42"/>
      <c r="P14" s="42">
        <v>978</v>
      </c>
      <c r="Q14" s="42"/>
      <c r="R14" s="42"/>
      <c r="S14" s="42"/>
      <c r="T14" s="42"/>
      <c r="U14" s="42"/>
      <c r="V14" s="42"/>
      <c r="W14" s="42"/>
      <c r="X14" s="42">
        <v>867</v>
      </c>
      <c r="Y14" s="42"/>
      <c r="Z14" s="42"/>
      <c r="AA14" s="42"/>
      <c r="AB14" s="37"/>
      <c r="AC14" s="37"/>
      <c r="AD14" s="37"/>
      <c r="AE14" s="37"/>
      <c r="AF14" s="38"/>
      <c r="AG14" s="39"/>
      <c r="AH14" s="40"/>
      <c r="AI14" s="37">
        <f>VALUE(LARGE(F14:AE14,1))</f>
        <v>999</v>
      </c>
      <c r="AJ14" s="37">
        <f>VALUE(LARGE(F14:AE14,2))</f>
        <v>997</v>
      </c>
      <c r="AK14" s="37">
        <f>VALUE(LARGE(F14:AE14,3))</f>
        <v>978</v>
      </c>
      <c r="AL14" s="41">
        <f>SUM(AI14:AK14)</f>
        <v>2974</v>
      </c>
      <c r="AM14" s="61">
        <f>AL14/3000</f>
        <v>0.9913333333333333</v>
      </c>
      <c r="AN14" s="19"/>
      <c r="AO14" t="e">
        <f>VALUE(LARGE(#REF!,4))</f>
        <v>#REF!</v>
      </c>
      <c r="AP14" t="e">
        <f>IF(#REF!&lt;&gt;0,1,0)</f>
        <v>#REF!</v>
      </c>
      <c r="AQ14" t="e">
        <f>IF(#REF!&lt;&gt;0,1,0)</f>
        <v>#REF!</v>
      </c>
      <c r="AR14" t="e">
        <f>IF(#REF!&lt;&gt;0,1,0)</f>
        <v>#REF!</v>
      </c>
      <c r="AS14" t="e">
        <f>IF(#REF!&lt;&gt;0,1,0)</f>
        <v>#REF!</v>
      </c>
      <c r="AT14" t="e">
        <f>IF(#REF!&lt;&gt;0,1,0)</f>
        <v>#REF!</v>
      </c>
      <c r="AU14" t="e">
        <f>IF(#REF!&lt;&gt;0,1,0)</f>
        <v>#REF!</v>
      </c>
      <c r="AV14" t="e">
        <f>IF(#REF!&lt;&gt;0,1,0)</f>
        <v>#REF!</v>
      </c>
      <c r="AW14" t="e">
        <f>IF(#REF!&lt;&gt;0,1,0)</f>
        <v>#REF!</v>
      </c>
      <c r="AX14" t="e">
        <f>IF(#REF!&lt;&gt;0,1,0)</f>
        <v>#REF!</v>
      </c>
      <c r="AY14" t="e">
        <f>IF(#REF!&lt;&gt;0,1,0)</f>
        <v>#REF!</v>
      </c>
      <c r="AZ14" t="e">
        <f>IF(#REF!&lt;&gt;0,1,0)</f>
        <v>#REF!</v>
      </c>
      <c r="BA14" t="e">
        <f>IF(#REF!&lt;&gt;0,1,0)</f>
        <v>#REF!</v>
      </c>
      <c r="BB14" t="e">
        <f>IF(#REF!&lt;&gt;0,1,0)</f>
        <v>#REF!</v>
      </c>
      <c r="BC14" t="e">
        <f>IF(#REF!&lt;&gt;0,1,0)</f>
        <v>#REF!</v>
      </c>
      <c r="BD14" t="e">
        <f>IF(#REF!&lt;&gt;0,1,0)</f>
        <v>#REF!</v>
      </c>
      <c r="BE14" t="e">
        <f>IF(#REF!&lt;&gt;0,1,0)</f>
        <v>#REF!</v>
      </c>
      <c r="BF14" t="e">
        <f>IF(#REF!&lt;&gt;0,1,0)</f>
        <v>#REF!</v>
      </c>
      <c r="BG14" t="e">
        <f>IF(#REF!&lt;&gt;0,1,0)</f>
        <v>#REF!</v>
      </c>
      <c r="BH14" t="e">
        <f>IF(#REF!&lt;&gt;0,1,0)</f>
        <v>#REF!</v>
      </c>
      <c r="BI14" t="e">
        <f>IF(#REF!&lt;&gt;0,1,0)</f>
        <v>#REF!</v>
      </c>
      <c r="BJ14" t="e">
        <f>IF(#REF!&lt;&gt;0,1,0)</f>
        <v>#REF!</v>
      </c>
      <c r="BK14" t="e">
        <f>IF(#REF!&lt;&gt;0,1,0)</f>
        <v>#REF!</v>
      </c>
    </row>
    <row r="15" spans="2:63" ht="13.5" thickBot="1">
      <c r="B15" s="26">
        <v>9</v>
      </c>
      <c r="C15" s="42" t="s">
        <v>9</v>
      </c>
      <c r="D15" s="42" t="s">
        <v>41</v>
      </c>
      <c r="E15" s="58" t="s">
        <v>43</v>
      </c>
      <c r="F15" s="42">
        <v>900</v>
      </c>
      <c r="G15" s="42">
        <v>964</v>
      </c>
      <c r="H15" s="42"/>
      <c r="I15" s="42"/>
      <c r="J15" s="42"/>
      <c r="K15" s="42">
        <v>975</v>
      </c>
      <c r="L15" s="42"/>
      <c r="M15" s="42"/>
      <c r="N15" s="42">
        <v>913</v>
      </c>
      <c r="O15" s="42"/>
      <c r="P15" s="42">
        <v>964</v>
      </c>
      <c r="Q15" s="42">
        <v>988</v>
      </c>
      <c r="R15" s="42"/>
      <c r="S15" s="42"/>
      <c r="T15" s="42"/>
      <c r="U15" s="42"/>
      <c r="V15" s="42"/>
      <c r="W15" s="42">
        <v>996</v>
      </c>
      <c r="X15" s="42">
        <v>989</v>
      </c>
      <c r="Y15" s="42"/>
      <c r="Z15" s="42">
        <v>980</v>
      </c>
      <c r="AA15" s="42">
        <v>981</v>
      </c>
      <c r="AB15" s="37"/>
      <c r="AC15" s="37"/>
      <c r="AD15" s="37"/>
      <c r="AE15" s="37"/>
      <c r="AF15" s="38"/>
      <c r="AG15" s="39"/>
      <c r="AH15" s="40"/>
      <c r="AI15" s="37">
        <f>VALUE(LARGE(F15:AE15,1))</f>
        <v>996</v>
      </c>
      <c r="AJ15" s="37">
        <f>VALUE(LARGE(F15:AE15,2))</f>
        <v>989</v>
      </c>
      <c r="AK15" s="37">
        <f>VALUE(LARGE(F15:AE15,3))</f>
        <v>988</v>
      </c>
      <c r="AL15" s="41">
        <f>SUM(AI15:AK15)</f>
        <v>2973</v>
      </c>
      <c r="AM15" s="61">
        <f>AL15/3000</f>
        <v>0.991</v>
      </c>
      <c r="AN15" s="19"/>
      <c r="AO15" t="e">
        <f>VALUE(LARGE(#REF!,4))</f>
        <v>#REF!</v>
      </c>
      <c r="AP15" t="e">
        <f>IF(#REF!&lt;&gt;0,1,0)</f>
        <v>#REF!</v>
      </c>
      <c r="AQ15" t="e">
        <f>IF(#REF!&lt;&gt;0,1,0)</f>
        <v>#REF!</v>
      </c>
      <c r="AR15" t="e">
        <f>IF(#REF!&lt;&gt;0,1,0)</f>
        <v>#REF!</v>
      </c>
      <c r="AS15" t="e">
        <f>IF(#REF!&lt;&gt;0,1,0)</f>
        <v>#REF!</v>
      </c>
      <c r="AT15" t="e">
        <f>IF(#REF!&lt;&gt;0,1,0)</f>
        <v>#REF!</v>
      </c>
      <c r="AU15" t="e">
        <f>IF(#REF!&lt;&gt;0,1,0)</f>
        <v>#REF!</v>
      </c>
      <c r="AV15" t="e">
        <f>IF(#REF!&lt;&gt;0,1,0)</f>
        <v>#REF!</v>
      </c>
      <c r="AW15" t="e">
        <f>IF(#REF!&lt;&gt;0,1,0)</f>
        <v>#REF!</v>
      </c>
      <c r="AX15" t="e">
        <f>IF(#REF!&lt;&gt;0,1,0)</f>
        <v>#REF!</v>
      </c>
      <c r="AY15" t="e">
        <f>IF(#REF!&lt;&gt;0,1,0)</f>
        <v>#REF!</v>
      </c>
      <c r="AZ15" t="e">
        <f>IF(#REF!&lt;&gt;0,1,0)</f>
        <v>#REF!</v>
      </c>
      <c r="BA15" t="e">
        <f>IF(#REF!&lt;&gt;0,1,0)</f>
        <v>#REF!</v>
      </c>
      <c r="BB15" t="e">
        <f>IF(#REF!&lt;&gt;0,1,0)</f>
        <v>#REF!</v>
      </c>
      <c r="BC15" t="e">
        <f>IF(#REF!&lt;&gt;0,1,0)</f>
        <v>#REF!</v>
      </c>
      <c r="BD15" t="e">
        <f>IF(#REF!&lt;&gt;0,1,0)</f>
        <v>#REF!</v>
      </c>
      <c r="BE15" t="e">
        <f>IF(#REF!&lt;&gt;0,1,0)</f>
        <v>#REF!</v>
      </c>
      <c r="BF15" t="e">
        <f>IF(#REF!&lt;&gt;0,1,0)</f>
        <v>#REF!</v>
      </c>
      <c r="BG15" t="e">
        <f>IF(#REF!&lt;&gt;0,1,0)</f>
        <v>#REF!</v>
      </c>
      <c r="BH15" t="e">
        <f>IF(#REF!&lt;&gt;0,1,0)</f>
        <v>#REF!</v>
      </c>
      <c r="BI15" t="e">
        <f>IF(#REF!&lt;&gt;0,1,0)</f>
        <v>#REF!</v>
      </c>
      <c r="BJ15" t="e">
        <f>IF(#REF!&lt;&gt;0,1,0)</f>
        <v>#REF!</v>
      </c>
      <c r="BK15" t="e">
        <f>IF(#REF!&lt;&gt;0,1,0)</f>
        <v>#REF!</v>
      </c>
    </row>
    <row r="16" spans="2:63" ht="13.5" thickBot="1">
      <c r="B16" s="26">
        <v>10</v>
      </c>
      <c r="C16" s="28" t="s">
        <v>108</v>
      </c>
      <c r="D16" s="28" t="s">
        <v>106</v>
      </c>
      <c r="E16" s="28" t="s">
        <v>107</v>
      </c>
      <c r="F16" s="28"/>
      <c r="G16" s="28"/>
      <c r="H16" s="28"/>
      <c r="I16" s="28"/>
      <c r="J16" s="28"/>
      <c r="K16" s="28"/>
      <c r="L16" s="28"/>
      <c r="M16" s="28">
        <v>977</v>
      </c>
      <c r="N16" s="28"/>
      <c r="O16" s="28">
        <v>990</v>
      </c>
      <c r="P16" s="28"/>
      <c r="Q16" s="28"/>
      <c r="R16" s="28">
        <v>1000</v>
      </c>
      <c r="S16" s="28"/>
      <c r="T16" s="28"/>
      <c r="U16" s="28"/>
      <c r="V16" s="28"/>
      <c r="W16" s="28"/>
      <c r="X16" s="28"/>
      <c r="Y16" s="28"/>
      <c r="Z16" s="28">
        <v>924</v>
      </c>
      <c r="AA16" s="28">
        <v>890</v>
      </c>
      <c r="AB16" s="27"/>
      <c r="AC16" s="27"/>
      <c r="AD16" s="27"/>
      <c r="AE16" s="27"/>
      <c r="AI16" s="37">
        <f>VALUE(LARGE(F16:AE16,1))</f>
        <v>1000</v>
      </c>
      <c r="AJ16" s="37">
        <f>VALUE(LARGE(F16:AE16,2))</f>
        <v>990</v>
      </c>
      <c r="AK16" s="37">
        <f>VALUE(LARGE(F16:AE16,3))</f>
        <v>977</v>
      </c>
      <c r="AL16" s="41">
        <f>SUM(AI16:AK16)</f>
        <v>2967</v>
      </c>
      <c r="AM16" s="61">
        <f>AL16/3000</f>
        <v>0.989</v>
      </c>
      <c r="AN16" s="19"/>
      <c r="AO16" t="e">
        <f>VALUE(LARGE(F84:AB84,4))</f>
        <v>#NUM!</v>
      </c>
      <c r="AP16">
        <f aca="true" t="shared" si="2" ref="AP16:BE16">IF(F84&lt;&gt;0,1,0)</f>
        <v>0</v>
      </c>
      <c r="AQ16">
        <f t="shared" si="2"/>
        <v>0</v>
      </c>
      <c r="AR16">
        <f t="shared" si="2"/>
        <v>0</v>
      </c>
      <c r="AS16">
        <f t="shared" si="2"/>
        <v>0</v>
      </c>
      <c r="AT16">
        <f t="shared" si="2"/>
        <v>0</v>
      </c>
      <c r="AU16">
        <f t="shared" si="2"/>
        <v>0</v>
      </c>
      <c r="AV16">
        <f t="shared" si="2"/>
        <v>0</v>
      </c>
      <c r="AW16">
        <f t="shared" si="2"/>
        <v>0</v>
      </c>
      <c r="AX16">
        <f t="shared" si="2"/>
        <v>0</v>
      </c>
      <c r="AY16">
        <f t="shared" si="2"/>
        <v>0</v>
      </c>
      <c r="AZ16">
        <f t="shared" si="2"/>
        <v>0</v>
      </c>
      <c r="BA16">
        <f t="shared" si="2"/>
        <v>0</v>
      </c>
      <c r="BB16">
        <f t="shared" si="2"/>
        <v>0</v>
      </c>
      <c r="BC16">
        <f t="shared" si="2"/>
        <v>0</v>
      </c>
      <c r="BD16">
        <f t="shared" si="2"/>
        <v>0</v>
      </c>
      <c r="BE16">
        <f t="shared" si="2"/>
        <v>0</v>
      </c>
      <c r="BF16">
        <f aca="true" t="shared" si="3" ref="BF16:BK16">IF(W84&lt;&gt;0,1,0)</f>
        <v>0</v>
      </c>
      <c r="BG16">
        <f t="shared" si="3"/>
        <v>0</v>
      </c>
      <c r="BH16">
        <f t="shared" si="3"/>
        <v>0</v>
      </c>
      <c r="BI16">
        <f t="shared" si="3"/>
        <v>0</v>
      </c>
      <c r="BJ16">
        <f t="shared" si="3"/>
        <v>0</v>
      </c>
      <c r="BK16">
        <f t="shared" si="3"/>
        <v>0</v>
      </c>
    </row>
    <row r="17" spans="2:63" ht="13.5" thickBot="1">
      <c r="B17" s="26">
        <v>11</v>
      </c>
      <c r="C17" s="42" t="s">
        <v>55</v>
      </c>
      <c r="D17" s="42" t="s">
        <v>4</v>
      </c>
      <c r="E17" s="42" t="s">
        <v>5</v>
      </c>
      <c r="F17" s="42">
        <v>932</v>
      </c>
      <c r="G17" s="42">
        <v>952</v>
      </c>
      <c r="H17" s="42"/>
      <c r="I17" s="42"/>
      <c r="J17" s="42"/>
      <c r="K17" s="42"/>
      <c r="L17" s="42">
        <v>995</v>
      </c>
      <c r="M17" s="42"/>
      <c r="N17" s="42"/>
      <c r="O17" s="42"/>
      <c r="P17" s="42">
        <v>889</v>
      </c>
      <c r="Q17" s="42"/>
      <c r="R17" s="42"/>
      <c r="S17" s="42"/>
      <c r="T17" s="42"/>
      <c r="U17" s="42"/>
      <c r="V17" s="42"/>
      <c r="W17" s="42">
        <v>985</v>
      </c>
      <c r="X17" s="42"/>
      <c r="Y17" s="42"/>
      <c r="Z17" s="42"/>
      <c r="AA17" s="42">
        <v>984</v>
      </c>
      <c r="AB17" s="37"/>
      <c r="AC17" s="37"/>
      <c r="AD17" s="37"/>
      <c r="AE17" s="37"/>
      <c r="AF17" s="38"/>
      <c r="AG17" s="39"/>
      <c r="AH17" s="40"/>
      <c r="AI17" s="37">
        <f>VALUE(LARGE(F17:AE17,1))</f>
        <v>995</v>
      </c>
      <c r="AJ17" s="37">
        <f>VALUE(LARGE(F17:AE17,2))</f>
        <v>985</v>
      </c>
      <c r="AK17" s="37">
        <f>VALUE(LARGE(F17:AE17,3))</f>
        <v>984</v>
      </c>
      <c r="AL17" s="41">
        <f>SUM(AI17:AK17)</f>
        <v>2964</v>
      </c>
      <c r="AM17" s="61">
        <f>AL17/3000</f>
        <v>0.988</v>
      </c>
      <c r="AN17" s="19"/>
      <c r="AO17" t="e">
        <f>VALUE(LARGE(#REF!,4))</f>
        <v>#REF!</v>
      </c>
      <c r="AP17" t="e">
        <f>IF(#REF!&lt;&gt;0,1,0)</f>
        <v>#REF!</v>
      </c>
      <c r="AQ17" t="e">
        <f>IF(#REF!&lt;&gt;0,1,0)</f>
        <v>#REF!</v>
      </c>
      <c r="AR17" t="e">
        <f>IF(#REF!&lt;&gt;0,1,0)</f>
        <v>#REF!</v>
      </c>
      <c r="AS17" t="e">
        <f>IF(#REF!&lt;&gt;0,1,0)</f>
        <v>#REF!</v>
      </c>
      <c r="AT17" t="e">
        <f>IF(#REF!&lt;&gt;0,1,0)</f>
        <v>#REF!</v>
      </c>
      <c r="AU17" t="e">
        <f>IF(#REF!&lt;&gt;0,1,0)</f>
        <v>#REF!</v>
      </c>
      <c r="AV17" t="e">
        <f>IF(#REF!&lt;&gt;0,1,0)</f>
        <v>#REF!</v>
      </c>
      <c r="AW17" t="e">
        <f>IF(#REF!&lt;&gt;0,1,0)</f>
        <v>#REF!</v>
      </c>
      <c r="AX17" t="e">
        <f>IF(#REF!&lt;&gt;0,1,0)</f>
        <v>#REF!</v>
      </c>
      <c r="AY17" t="e">
        <f>IF(#REF!&lt;&gt;0,1,0)</f>
        <v>#REF!</v>
      </c>
      <c r="AZ17" t="e">
        <f>IF(#REF!&lt;&gt;0,1,0)</f>
        <v>#REF!</v>
      </c>
      <c r="BA17" t="e">
        <f>IF(#REF!&lt;&gt;0,1,0)</f>
        <v>#REF!</v>
      </c>
      <c r="BB17" t="e">
        <f>IF(#REF!&lt;&gt;0,1,0)</f>
        <v>#REF!</v>
      </c>
      <c r="BC17" t="e">
        <f>IF(#REF!&lt;&gt;0,1,0)</f>
        <v>#REF!</v>
      </c>
      <c r="BD17" t="e">
        <f>IF(#REF!&lt;&gt;0,1,0)</f>
        <v>#REF!</v>
      </c>
      <c r="BE17" t="e">
        <f>IF(#REF!&lt;&gt;0,1,0)</f>
        <v>#REF!</v>
      </c>
      <c r="BF17" t="e">
        <f>IF(#REF!&lt;&gt;0,1,0)</f>
        <v>#REF!</v>
      </c>
      <c r="BG17" t="e">
        <f>IF(#REF!&lt;&gt;0,1,0)</f>
        <v>#REF!</v>
      </c>
      <c r="BH17" t="e">
        <f>IF(#REF!&lt;&gt;0,1,0)</f>
        <v>#REF!</v>
      </c>
      <c r="BI17" t="e">
        <f>IF(#REF!&lt;&gt;0,1,0)</f>
        <v>#REF!</v>
      </c>
      <c r="BJ17" t="e">
        <f>IF(#REF!&lt;&gt;0,1,0)</f>
        <v>#REF!</v>
      </c>
      <c r="BK17" t="e">
        <f>IF(#REF!&lt;&gt;0,1,0)</f>
        <v>#REF!</v>
      </c>
    </row>
    <row r="18" spans="2:63" ht="13.5" thickBot="1">
      <c r="B18" s="26">
        <v>12</v>
      </c>
      <c r="C18" s="42" t="s">
        <v>7</v>
      </c>
      <c r="D18" s="42" t="s">
        <v>41</v>
      </c>
      <c r="E18" s="42" t="s">
        <v>8</v>
      </c>
      <c r="F18" s="42">
        <v>967</v>
      </c>
      <c r="G18" s="42">
        <v>961</v>
      </c>
      <c r="H18" s="42"/>
      <c r="I18" s="42"/>
      <c r="J18" s="42"/>
      <c r="K18" s="42">
        <v>990</v>
      </c>
      <c r="L18" s="42"/>
      <c r="M18" s="42"/>
      <c r="N18" s="42">
        <v>982</v>
      </c>
      <c r="O18" s="42"/>
      <c r="P18" s="42">
        <v>982</v>
      </c>
      <c r="Q18" s="42"/>
      <c r="R18" s="42"/>
      <c r="S18" s="42"/>
      <c r="T18" s="42"/>
      <c r="U18" s="42"/>
      <c r="V18" s="42"/>
      <c r="W18" s="42">
        <v>965</v>
      </c>
      <c r="X18" s="42"/>
      <c r="Y18" s="42"/>
      <c r="Z18" s="42">
        <v>990</v>
      </c>
      <c r="AA18" s="42"/>
      <c r="AB18" s="37"/>
      <c r="AC18" s="37"/>
      <c r="AD18" s="37"/>
      <c r="AE18" s="37"/>
      <c r="AF18" s="38"/>
      <c r="AG18" s="39"/>
      <c r="AH18" s="40"/>
      <c r="AI18" s="37">
        <f>VALUE(LARGE(F18:AE18,1))</f>
        <v>990</v>
      </c>
      <c r="AJ18" s="37">
        <f>VALUE(LARGE(F18:AE18,2))</f>
        <v>990</v>
      </c>
      <c r="AK18" s="37">
        <f>VALUE(LARGE(F18:AE18,3))</f>
        <v>982</v>
      </c>
      <c r="AL18" s="41">
        <f>SUM(AI18:AK18)</f>
        <v>2962</v>
      </c>
      <c r="AM18" s="61">
        <f>AL18/3000</f>
        <v>0.9873333333333333</v>
      </c>
      <c r="AN18" s="19"/>
      <c r="AO18" t="e">
        <f>VALUE(LARGE(F80:AB80,4))</f>
        <v>#NUM!</v>
      </c>
      <c r="AP18">
        <f aca="true" t="shared" si="4" ref="AP18:BE18">IF(F80&lt;&gt;0,1,0)</f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E18">
        <f t="shared" si="4"/>
        <v>0</v>
      </c>
      <c r="BF18">
        <f aca="true" t="shared" si="5" ref="BF18:BK18">IF(W80&lt;&gt;0,1,0)</f>
        <v>0</v>
      </c>
      <c r="BG18">
        <f t="shared" si="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</row>
    <row r="19" spans="2:63" ht="13.5" thickBot="1">
      <c r="B19" s="26">
        <v>13</v>
      </c>
      <c r="C19" s="42" t="s">
        <v>94</v>
      </c>
      <c r="D19" s="42" t="s">
        <v>6</v>
      </c>
      <c r="E19" s="42" t="s">
        <v>95</v>
      </c>
      <c r="F19" s="42"/>
      <c r="G19" s="42"/>
      <c r="H19" s="42"/>
      <c r="I19" s="42"/>
      <c r="J19" s="42"/>
      <c r="K19" s="42">
        <v>988</v>
      </c>
      <c r="L19" s="42">
        <v>967</v>
      </c>
      <c r="M19" s="42"/>
      <c r="N19" s="42"/>
      <c r="O19" s="42"/>
      <c r="P19" s="42">
        <v>987</v>
      </c>
      <c r="Q19" s="42"/>
      <c r="R19" s="42"/>
      <c r="S19" s="42">
        <v>981</v>
      </c>
      <c r="T19" s="42"/>
      <c r="U19" s="42"/>
      <c r="V19" s="42"/>
      <c r="W19" s="42"/>
      <c r="X19" s="42"/>
      <c r="Y19" s="55"/>
      <c r="Z19" s="42"/>
      <c r="AA19" s="42">
        <v>986</v>
      </c>
      <c r="AB19" s="37"/>
      <c r="AC19" s="37"/>
      <c r="AD19" s="37"/>
      <c r="AE19" s="37"/>
      <c r="AF19" s="40"/>
      <c r="AG19" s="40"/>
      <c r="AH19" s="40"/>
      <c r="AI19" s="37">
        <f>VALUE(LARGE(F19:AE19,1))</f>
        <v>988</v>
      </c>
      <c r="AJ19" s="37">
        <f>VALUE(LARGE(F19:AE19,2))</f>
        <v>987</v>
      </c>
      <c r="AK19" s="37">
        <f>VALUE(LARGE(F19:AE19,3))</f>
        <v>986</v>
      </c>
      <c r="AL19" s="41">
        <f>SUM(AI19:AK19)</f>
        <v>2961</v>
      </c>
      <c r="AM19" s="61">
        <f>AL19/3000</f>
        <v>0.987</v>
      </c>
      <c r="AN19" s="19"/>
      <c r="AO19" t="e">
        <f>VALUE(LARGE(F83:AB83,4))</f>
        <v>#NUM!</v>
      </c>
      <c r="AP19">
        <f aca="true" t="shared" si="6" ref="AP19:BE19">IF(F83&lt;&gt;0,1,0)</f>
        <v>0</v>
      </c>
      <c r="AQ19">
        <f t="shared" si="6"/>
        <v>0</v>
      </c>
      <c r="AR19">
        <f t="shared" si="6"/>
        <v>0</v>
      </c>
      <c r="AS19">
        <f t="shared" si="6"/>
        <v>0</v>
      </c>
      <c r="AT19">
        <f t="shared" si="6"/>
        <v>0</v>
      </c>
      <c r="AU19">
        <f t="shared" si="6"/>
        <v>0</v>
      </c>
      <c r="AV19">
        <f t="shared" si="6"/>
        <v>0</v>
      </c>
      <c r="AW19">
        <f t="shared" si="6"/>
        <v>0</v>
      </c>
      <c r="AX19">
        <f t="shared" si="6"/>
        <v>0</v>
      </c>
      <c r="AY19">
        <f t="shared" si="6"/>
        <v>0</v>
      </c>
      <c r="AZ19">
        <f t="shared" si="6"/>
        <v>0</v>
      </c>
      <c r="BA19">
        <f t="shared" si="6"/>
        <v>0</v>
      </c>
      <c r="BB19">
        <f t="shared" si="6"/>
        <v>0</v>
      </c>
      <c r="BC19">
        <f t="shared" si="6"/>
        <v>0</v>
      </c>
      <c r="BD19">
        <f t="shared" si="6"/>
        <v>0</v>
      </c>
      <c r="BE19">
        <f t="shared" si="6"/>
        <v>0</v>
      </c>
      <c r="BF19">
        <f aca="true" t="shared" si="7" ref="BF19:BK19">IF(W83&lt;&gt;0,1,0)</f>
        <v>0</v>
      </c>
      <c r="BG19">
        <f t="shared" si="7"/>
        <v>0</v>
      </c>
      <c r="BH19">
        <f t="shared" si="7"/>
        <v>0</v>
      </c>
      <c r="BI19">
        <f t="shared" si="7"/>
        <v>0</v>
      </c>
      <c r="BJ19">
        <f t="shared" si="7"/>
        <v>0</v>
      </c>
      <c r="BK19">
        <f t="shared" si="7"/>
        <v>0</v>
      </c>
    </row>
    <row r="20" spans="2:63" ht="13.5" thickBot="1">
      <c r="B20" s="26">
        <v>14</v>
      </c>
      <c r="C20" s="42" t="s">
        <v>92</v>
      </c>
      <c r="D20" s="42" t="s">
        <v>123</v>
      </c>
      <c r="E20" s="42" t="s">
        <v>98</v>
      </c>
      <c r="F20" s="42"/>
      <c r="G20" s="42"/>
      <c r="H20" s="42"/>
      <c r="I20" s="42"/>
      <c r="J20" s="42">
        <v>903</v>
      </c>
      <c r="K20" s="42"/>
      <c r="L20" s="42">
        <v>944</v>
      </c>
      <c r="M20" s="42"/>
      <c r="N20" s="42">
        <v>955</v>
      </c>
      <c r="O20" s="42"/>
      <c r="P20" s="42">
        <v>886</v>
      </c>
      <c r="Q20" s="42"/>
      <c r="R20" s="42"/>
      <c r="S20" s="42"/>
      <c r="T20" s="42"/>
      <c r="U20" s="42"/>
      <c r="V20" s="42">
        <v>1000</v>
      </c>
      <c r="W20" s="42"/>
      <c r="X20" s="42">
        <v>970</v>
      </c>
      <c r="Y20" s="42"/>
      <c r="Z20" s="42">
        <v>981</v>
      </c>
      <c r="AA20" s="42"/>
      <c r="AB20" s="37"/>
      <c r="AC20" s="27"/>
      <c r="AD20" s="37"/>
      <c r="AE20" s="37"/>
      <c r="AF20" s="40"/>
      <c r="AG20" s="40"/>
      <c r="AH20" s="40"/>
      <c r="AI20" s="37">
        <f>VALUE(LARGE(F20:AE20,1))</f>
        <v>1000</v>
      </c>
      <c r="AJ20" s="37">
        <f>VALUE(LARGE(F20:AE20,2))</f>
        <v>981</v>
      </c>
      <c r="AK20" s="37">
        <f>VALUE(LARGE(F20:AE20,3))</f>
        <v>970</v>
      </c>
      <c r="AL20" s="41">
        <f>SUM(AI20:AK20)</f>
        <v>2951</v>
      </c>
      <c r="AM20" s="61">
        <f>AL20/3000</f>
        <v>0.9836666666666667</v>
      </c>
      <c r="AN20" s="19"/>
      <c r="AO20" t="e">
        <f>VALUE(LARGE(F82:AB82,4))</f>
        <v>#NUM!</v>
      </c>
      <c r="AP20">
        <f aca="true" t="shared" si="8" ref="AP20:BE20">IF(F82&lt;&gt;0,1,0)</f>
        <v>0</v>
      </c>
      <c r="AQ20">
        <f t="shared" si="8"/>
        <v>0</v>
      </c>
      <c r="AR20">
        <f t="shared" si="8"/>
        <v>0</v>
      </c>
      <c r="AS20">
        <f t="shared" si="8"/>
        <v>0</v>
      </c>
      <c r="AT20">
        <f t="shared" si="8"/>
        <v>0</v>
      </c>
      <c r="AU20">
        <f t="shared" si="8"/>
        <v>0</v>
      </c>
      <c r="AV20">
        <f t="shared" si="8"/>
        <v>0</v>
      </c>
      <c r="AW20">
        <f t="shared" si="8"/>
        <v>0</v>
      </c>
      <c r="AX20">
        <f t="shared" si="8"/>
        <v>0</v>
      </c>
      <c r="AY20">
        <f t="shared" si="8"/>
        <v>0</v>
      </c>
      <c r="AZ20">
        <f t="shared" si="8"/>
        <v>0</v>
      </c>
      <c r="BA20">
        <f t="shared" si="8"/>
        <v>0</v>
      </c>
      <c r="BB20">
        <f t="shared" si="8"/>
        <v>0</v>
      </c>
      <c r="BC20">
        <f t="shared" si="8"/>
        <v>0</v>
      </c>
      <c r="BD20">
        <f t="shared" si="8"/>
        <v>0</v>
      </c>
      <c r="BE20">
        <f t="shared" si="8"/>
        <v>0</v>
      </c>
      <c r="BF20">
        <f aca="true" t="shared" si="9" ref="BF20:BK20">IF(W82&lt;&gt;0,1,0)</f>
        <v>0</v>
      </c>
      <c r="BG20">
        <f t="shared" si="9"/>
        <v>0</v>
      </c>
      <c r="BH20">
        <f t="shared" si="9"/>
        <v>0</v>
      </c>
      <c r="BI20">
        <f t="shared" si="9"/>
        <v>0</v>
      </c>
      <c r="BJ20">
        <f t="shared" si="9"/>
        <v>0</v>
      </c>
      <c r="BK20">
        <f t="shared" si="9"/>
        <v>0</v>
      </c>
    </row>
    <row r="21" spans="2:63" ht="13.5" thickBot="1">
      <c r="B21" s="26">
        <v>15</v>
      </c>
      <c r="C21" s="42" t="s">
        <v>23</v>
      </c>
      <c r="D21" s="42" t="s">
        <v>12</v>
      </c>
      <c r="E21" s="42" t="s">
        <v>13</v>
      </c>
      <c r="F21" s="42">
        <v>926</v>
      </c>
      <c r="G21" s="42">
        <v>975</v>
      </c>
      <c r="H21" s="42">
        <v>962</v>
      </c>
      <c r="I21" s="42"/>
      <c r="J21" s="42"/>
      <c r="K21" s="42"/>
      <c r="L21" s="42"/>
      <c r="M21" s="42"/>
      <c r="N21" s="42"/>
      <c r="O21" s="42"/>
      <c r="P21" s="42">
        <v>982</v>
      </c>
      <c r="Q21" s="42"/>
      <c r="R21" s="42"/>
      <c r="S21" s="42">
        <v>984</v>
      </c>
      <c r="T21" s="42">
        <v>958</v>
      </c>
      <c r="U21" s="42"/>
      <c r="V21" s="42"/>
      <c r="W21" s="42">
        <v>956</v>
      </c>
      <c r="X21" s="42"/>
      <c r="Y21" s="42"/>
      <c r="Z21" s="42"/>
      <c r="AA21" s="42">
        <v>846</v>
      </c>
      <c r="AB21" s="37"/>
      <c r="AC21" s="37"/>
      <c r="AD21" s="37"/>
      <c r="AE21" s="37"/>
      <c r="AF21" s="38"/>
      <c r="AG21" s="39"/>
      <c r="AH21" s="40"/>
      <c r="AI21" s="37">
        <f>VALUE(LARGE(F21:AE21,1))</f>
        <v>984</v>
      </c>
      <c r="AJ21" s="37">
        <f>VALUE(LARGE(F21:AE21,2))</f>
        <v>982</v>
      </c>
      <c r="AK21" s="37">
        <f>VALUE(LARGE(F21:AE21,3))</f>
        <v>975</v>
      </c>
      <c r="AL21" s="41">
        <f>SUM(AI21:AK21)</f>
        <v>2941</v>
      </c>
      <c r="AM21" s="61">
        <f>AL21/3000</f>
        <v>0.9803333333333333</v>
      </c>
      <c r="AN21" s="19"/>
      <c r="AO21" t="e">
        <f>VALUE(LARGE(F81:AB81,4))</f>
        <v>#NUM!</v>
      </c>
      <c r="AP21">
        <f aca="true" t="shared" si="10" ref="AP21:BE21">IF(F81&lt;&gt;0,1,0)</f>
        <v>0</v>
      </c>
      <c r="AQ21">
        <f t="shared" si="10"/>
        <v>0</v>
      </c>
      <c r="AR21">
        <f t="shared" si="10"/>
        <v>0</v>
      </c>
      <c r="AS21">
        <f t="shared" si="10"/>
        <v>0</v>
      </c>
      <c r="AT21">
        <f t="shared" si="10"/>
        <v>0</v>
      </c>
      <c r="AU21">
        <f t="shared" si="10"/>
        <v>0</v>
      </c>
      <c r="AV21">
        <f t="shared" si="10"/>
        <v>0</v>
      </c>
      <c r="AW21">
        <f t="shared" si="10"/>
        <v>0</v>
      </c>
      <c r="AX21">
        <f t="shared" si="10"/>
        <v>0</v>
      </c>
      <c r="AY21">
        <f t="shared" si="10"/>
        <v>0</v>
      </c>
      <c r="AZ21">
        <f t="shared" si="10"/>
        <v>0</v>
      </c>
      <c r="BA21">
        <f t="shared" si="10"/>
        <v>0</v>
      </c>
      <c r="BB21">
        <f t="shared" si="10"/>
        <v>0</v>
      </c>
      <c r="BC21">
        <f t="shared" si="10"/>
        <v>0</v>
      </c>
      <c r="BD21">
        <f t="shared" si="10"/>
        <v>0</v>
      </c>
      <c r="BE21">
        <f t="shared" si="10"/>
        <v>0</v>
      </c>
      <c r="BF21">
        <f aca="true" t="shared" si="11" ref="BF21:BK21">IF(W81&lt;&gt;0,1,0)</f>
        <v>0</v>
      </c>
      <c r="BG21">
        <f t="shared" si="11"/>
        <v>0</v>
      </c>
      <c r="BH21">
        <f t="shared" si="11"/>
        <v>0</v>
      </c>
      <c r="BI21">
        <f t="shared" si="11"/>
        <v>0</v>
      </c>
      <c r="BJ21">
        <f t="shared" si="11"/>
        <v>0</v>
      </c>
      <c r="BK21">
        <f t="shared" si="11"/>
        <v>0</v>
      </c>
    </row>
    <row r="22" spans="2:63" ht="13.5" thickBot="1">
      <c r="B22" s="26">
        <v>16</v>
      </c>
      <c r="C22" s="42" t="s">
        <v>82</v>
      </c>
      <c r="D22" s="42" t="s">
        <v>81</v>
      </c>
      <c r="E22" s="42" t="s">
        <v>83</v>
      </c>
      <c r="F22" s="42"/>
      <c r="G22" s="42"/>
      <c r="H22" s="42"/>
      <c r="I22" s="42">
        <v>941</v>
      </c>
      <c r="J22" s="42">
        <v>964</v>
      </c>
      <c r="K22" s="42"/>
      <c r="L22" s="42">
        <v>929</v>
      </c>
      <c r="M22" s="42"/>
      <c r="N22" s="42"/>
      <c r="O22" s="42"/>
      <c r="P22" s="42">
        <v>948</v>
      </c>
      <c r="Q22" s="42"/>
      <c r="R22" s="42"/>
      <c r="S22" s="42"/>
      <c r="T22" s="42"/>
      <c r="U22" s="42"/>
      <c r="V22" s="42">
        <v>990</v>
      </c>
      <c r="W22" s="42"/>
      <c r="X22" s="42">
        <v>986</v>
      </c>
      <c r="Y22" s="42"/>
      <c r="Z22" s="42">
        <v>931</v>
      </c>
      <c r="AA22" s="42"/>
      <c r="AB22" s="37"/>
      <c r="AC22" s="37"/>
      <c r="AD22" s="37"/>
      <c r="AE22" s="37"/>
      <c r="AF22" s="40"/>
      <c r="AG22" s="40"/>
      <c r="AH22" s="40"/>
      <c r="AI22" s="37">
        <f>VALUE(LARGE(F22:AE22,1))</f>
        <v>990</v>
      </c>
      <c r="AJ22" s="37">
        <f>VALUE(LARGE(F22:AE22,2))</f>
        <v>986</v>
      </c>
      <c r="AK22" s="37">
        <f>VALUE(LARGE(F22:AE22,3))</f>
        <v>964</v>
      </c>
      <c r="AL22" s="41">
        <f>SUM(AI22:AK22)</f>
        <v>2940</v>
      </c>
      <c r="AM22" s="61">
        <f>AL22/3000</f>
        <v>0.98</v>
      </c>
      <c r="AN22" s="19"/>
      <c r="AO22" t="e">
        <f>VALUE(LARGE(#REF!,4))</f>
        <v>#REF!</v>
      </c>
      <c r="AP22" t="e">
        <f>IF(#REF!&lt;&gt;0,1,0)</f>
        <v>#REF!</v>
      </c>
      <c r="AQ22" t="e">
        <f>IF(#REF!&lt;&gt;0,1,0)</f>
        <v>#REF!</v>
      </c>
      <c r="AR22" t="e">
        <f>IF(#REF!&lt;&gt;0,1,0)</f>
        <v>#REF!</v>
      </c>
      <c r="AS22" t="e">
        <f>IF(#REF!&lt;&gt;0,1,0)</f>
        <v>#REF!</v>
      </c>
      <c r="AT22" t="e">
        <f>IF(#REF!&lt;&gt;0,1,0)</f>
        <v>#REF!</v>
      </c>
      <c r="AU22" t="e">
        <f>IF(#REF!&lt;&gt;0,1,0)</f>
        <v>#REF!</v>
      </c>
      <c r="AV22" t="e">
        <f>IF(#REF!&lt;&gt;0,1,0)</f>
        <v>#REF!</v>
      </c>
      <c r="AW22" t="e">
        <f>IF(#REF!&lt;&gt;0,1,0)</f>
        <v>#REF!</v>
      </c>
      <c r="AX22" t="e">
        <f>IF(#REF!&lt;&gt;0,1,0)</f>
        <v>#REF!</v>
      </c>
      <c r="AY22" t="e">
        <f>IF(#REF!&lt;&gt;0,1,0)</f>
        <v>#REF!</v>
      </c>
      <c r="AZ22" t="e">
        <f>IF(#REF!&lt;&gt;0,1,0)</f>
        <v>#REF!</v>
      </c>
      <c r="BA22" t="e">
        <f>IF(#REF!&lt;&gt;0,1,0)</f>
        <v>#REF!</v>
      </c>
      <c r="BB22" t="e">
        <f>IF(#REF!&lt;&gt;0,1,0)</f>
        <v>#REF!</v>
      </c>
      <c r="BC22" t="e">
        <f>IF(#REF!&lt;&gt;0,1,0)</f>
        <v>#REF!</v>
      </c>
      <c r="BD22" t="e">
        <f>IF(#REF!&lt;&gt;0,1,0)</f>
        <v>#REF!</v>
      </c>
      <c r="BE22" t="e">
        <f>IF(#REF!&lt;&gt;0,1,0)</f>
        <v>#REF!</v>
      </c>
      <c r="BF22" t="e">
        <f>IF(#REF!&lt;&gt;0,1,0)</f>
        <v>#REF!</v>
      </c>
      <c r="BG22" t="e">
        <f>IF(#REF!&lt;&gt;0,1,0)</f>
        <v>#REF!</v>
      </c>
      <c r="BH22" t="e">
        <f>IF(#REF!&lt;&gt;0,1,0)</f>
        <v>#REF!</v>
      </c>
      <c r="BI22" t="e">
        <f>IF(#REF!&lt;&gt;0,1,0)</f>
        <v>#REF!</v>
      </c>
      <c r="BJ22" t="e">
        <f>IF(#REF!&lt;&gt;0,1,0)</f>
        <v>#REF!</v>
      </c>
      <c r="BK22" t="e">
        <f>IF(#REF!&lt;&gt;0,1,0)</f>
        <v>#REF!</v>
      </c>
    </row>
    <row r="23" spans="2:63" ht="13.5" thickBot="1">
      <c r="B23" s="26">
        <v>17</v>
      </c>
      <c r="C23" s="55" t="s">
        <v>58</v>
      </c>
      <c r="D23" s="42" t="s">
        <v>122</v>
      </c>
      <c r="E23" s="42" t="s">
        <v>97</v>
      </c>
      <c r="F23" s="42"/>
      <c r="G23" s="42">
        <v>964</v>
      </c>
      <c r="H23" s="42"/>
      <c r="I23" s="42"/>
      <c r="J23" s="42"/>
      <c r="K23" s="42"/>
      <c r="L23" s="42">
        <v>954</v>
      </c>
      <c r="M23" s="42"/>
      <c r="N23" s="42"/>
      <c r="O23" s="42"/>
      <c r="P23" s="42">
        <v>966</v>
      </c>
      <c r="Q23" s="42"/>
      <c r="R23" s="42"/>
      <c r="S23" s="42"/>
      <c r="T23" s="42"/>
      <c r="U23" s="42"/>
      <c r="V23" s="42"/>
      <c r="W23" s="42">
        <v>984</v>
      </c>
      <c r="X23" s="42"/>
      <c r="Y23" s="42"/>
      <c r="Z23" s="42"/>
      <c r="AA23" s="42">
        <v>931</v>
      </c>
      <c r="AB23" s="37"/>
      <c r="AC23" s="37"/>
      <c r="AD23" s="37"/>
      <c r="AE23" s="37"/>
      <c r="AF23" s="38"/>
      <c r="AG23" s="39"/>
      <c r="AH23" s="40"/>
      <c r="AI23" s="37">
        <f>VALUE(LARGE(F23:AE23,1))</f>
        <v>984</v>
      </c>
      <c r="AJ23" s="37">
        <f>VALUE(LARGE(F23:AE23,2))</f>
        <v>966</v>
      </c>
      <c r="AK23" s="37">
        <f>VALUE(LARGE(F23:AE23,3))</f>
        <v>964</v>
      </c>
      <c r="AL23" s="41">
        <f>SUM(AI23:AK23)</f>
        <v>2914</v>
      </c>
      <c r="AM23" s="61">
        <f>AL23/3000</f>
        <v>0.9713333333333334</v>
      </c>
      <c r="AN23" s="19"/>
      <c r="AO23" t="e">
        <f>VALUE(LARGE(F87:AB87,4))</f>
        <v>#NUM!</v>
      </c>
      <c r="AP23">
        <f aca="true" t="shared" si="12" ref="AP23:BE23">IF(F87&lt;&gt;0,1,0)</f>
        <v>0</v>
      </c>
      <c r="AQ23">
        <f t="shared" si="12"/>
        <v>0</v>
      </c>
      <c r="AR23">
        <f t="shared" si="12"/>
        <v>0</v>
      </c>
      <c r="AS23">
        <f t="shared" si="12"/>
        <v>0</v>
      </c>
      <c r="AT23">
        <f t="shared" si="12"/>
        <v>0</v>
      </c>
      <c r="AU23">
        <f t="shared" si="12"/>
        <v>0</v>
      </c>
      <c r="AV23">
        <f t="shared" si="12"/>
        <v>0</v>
      </c>
      <c r="AW23">
        <f t="shared" si="12"/>
        <v>0</v>
      </c>
      <c r="AX23">
        <f t="shared" si="12"/>
        <v>0</v>
      </c>
      <c r="AY23">
        <f t="shared" si="12"/>
        <v>0</v>
      </c>
      <c r="AZ23">
        <f t="shared" si="12"/>
        <v>0</v>
      </c>
      <c r="BA23">
        <f t="shared" si="12"/>
        <v>0</v>
      </c>
      <c r="BB23">
        <f t="shared" si="12"/>
        <v>0</v>
      </c>
      <c r="BC23">
        <f t="shared" si="12"/>
        <v>0</v>
      </c>
      <c r="BD23">
        <f t="shared" si="12"/>
        <v>0</v>
      </c>
      <c r="BE23">
        <f t="shared" si="12"/>
        <v>0</v>
      </c>
      <c r="BF23">
        <f aca="true" t="shared" si="13" ref="BF23:BK23">IF(W87&lt;&gt;0,1,0)</f>
        <v>0</v>
      </c>
      <c r="BG23">
        <f t="shared" si="13"/>
        <v>0</v>
      </c>
      <c r="BH23">
        <f t="shared" si="13"/>
        <v>0</v>
      </c>
      <c r="BI23">
        <f t="shared" si="13"/>
        <v>0</v>
      </c>
      <c r="BJ23">
        <f t="shared" si="13"/>
        <v>0</v>
      </c>
      <c r="BK23">
        <f t="shared" si="13"/>
        <v>0</v>
      </c>
    </row>
    <row r="24" spans="2:63" ht="13.5" thickBot="1">
      <c r="B24" s="26">
        <v>18</v>
      </c>
      <c r="C24" s="42" t="s">
        <v>101</v>
      </c>
      <c r="D24" s="42" t="s">
        <v>103</v>
      </c>
      <c r="E24" s="42" t="s">
        <v>102</v>
      </c>
      <c r="F24" s="42"/>
      <c r="G24" s="42"/>
      <c r="H24" s="42"/>
      <c r="I24" s="42"/>
      <c r="J24" s="42"/>
      <c r="K24" s="42"/>
      <c r="L24" s="42"/>
      <c r="M24" s="42">
        <v>1000</v>
      </c>
      <c r="N24" s="42"/>
      <c r="O24" s="42">
        <v>948</v>
      </c>
      <c r="P24" s="42">
        <v>945</v>
      </c>
      <c r="Q24" s="42"/>
      <c r="R24" s="42">
        <v>961</v>
      </c>
      <c r="S24" s="42"/>
      <c r="T24" s="42"/>
      <c r="U24" s="42"/>
      <c r="V24" s="42"/>
      <c r="W24" s="42"/>
      <c r="X24" s="42"/>
      <c r="Y24" s="42"/>
      <c r="Z24" s="42"/>
      <c r="AA24" s="42"/>
      <c r="AB24" s="37"/>
      <c r="AC24" s="37"/>
      <c r="AD24" s="37"/>
      <c r="AE24" s="37"/>
      <c r="AF24" s="40"/>
      <c r="AG24" s="40"/>
      <c r="AH24" s="40"/>
      <c r="AI24" s="37">
        <f>VALUE(LARGE(F24:AE24,1))</f>
        <v>1000</v>
      </c>
      <c r="AJ24" s="37">
        <f>VALUE(LARGE(F24:AE24,2))</f>
        <v>961</v>
      </c>
      <c r="AK24" s="37">
        <f>VALUE(LARGE(F24:AE24,3))</f>
        <v>948</v>
      </c>
      <c r="AL24" s="41">
        <f>SUM(AI24:AK24)</f>
        <v>2909</v>
      </c>
      <c r="AM24" s="61">
        <f>AL24/3000</f>
        <v>0.9696666666666667</v>
      </c>
      <c r="AN24" s="19"/>
      <c r="AO24" t="e">
        <f>VALUE(LARGE(#REF!,4))</f>
        <v>#REF!</v>
      </c>
      <c r="AP24" t="e">
        <f>IF(#REF!&lt;&gt;0,1,0)</f>
        <v>#REF!</v>
      </c>
      <c r="AQ24" t="e">
        <f>IF(#REF!&lt;&gt;0,1,0)</f>
        <v>#REF!</v>
      </c>
      <c r="AR24" t="e">
        <f>IF(#REF!&lt;&gt;0,1,0)</f>
        <v>#REF!</v>
      </c>
      <c r="AS24" t="e">
        <f>IF(#REF!&lt;&gt;0,1,0)</f>
        <v>#REF!</v>
      </c>
      <c r="AT24" t="e">
        <f>IF(#REF!&lt;&gt;0,1,0)</f>
        <v>#REF!</v>
      </c>
      <c r="AU24" t="e">
        <f>IF(#REF!&lt;&gt;0,1,0)</f>
        <v>#REF!</v>
      </c>
      <c r="AV24" t="e">
        <f>IF(#REF!&lt;&gt;0,1,0)</f>
        <v>#REF!</v>
      </c>
      <c r="AW24" t="e">
        <f>IF(#REF!&lt;&gt;0,1,0)</f>
        <v>#REF!</v>
      </c>
      <c r="AX24" t="e">
        <f>IF(#REF!&lt;&gt;0,1,0)</f>
        <v>#REF!</v>
      </c>
      <c r="AY24" t="e">
        <f>IF(#REF!&lt;&gt;0,1,0)</f>
        <v>#REF!</v>
      </c>
      <c r="AZ24" t="e">
        <f>IF(#REF!&lt;&gt;0,1,0)</f>
        <v>#REF!</v>
      </c>
      <c r="BA24" t="e">
        <f>IF(#REF!&lt;&gt;0,1,0)</f>
        <v>#REF!</v>
      </c>
      <c r="BB24" t="e">
        <f>IF(#REF!&lt;&gt;0,1,0)</f>
        <v>#REF!</v>
      </c>
      <c r="BC24" t="e">
        <f>IF(#REF!&lt;&gt;0,1,0)</f>
        <v>#REF!</v>
      </c>
      <c r="BD24" t="e">
        <f>IF(#REF!&lt;&gt;0,1,0)</f>
        <v>#REF!</v>
      </c>
      <c r="BE24" t="e">
        <f>IF(#REF!&lt;&gt;0,1,0)</f>
        <v>#REF!</v>
      </c>
      <c r="BF24" t="e">
        <f>IF(#REF!&lt;&gt;0,1,0)</f>
        <v>#REF!</v>
      </c>
      <c r="BG24" t="e">
        <f>IF(#REF!&lt;&gt;0,1,0)</f>
        <v>#REF!</v>
      </c>
      <c r="BH24" t="e">
        <f>IF(#REF!&lt;&gt;0,1,0)</f>
        <v>#REF!</v>
      </c>
      <c r="BI24" t="e">
        <f>IF(#REF!&lt;&gt;0,1,0)</f>
        <v>#REF!</v>
      </c>
      <c r="BJ24" t="e">
        <f>IF(#REF!&lt;&gt;0,1,0)</f>
        <v>#REF!</v>
      </c>
      <c r="BK24" t="e">
        <f>IF(#REF!&lt;&gt;0,1,0)</f>
        <v>#REF!</v>
      </c>
    </row>
    <row r="25" spans="2:63" ht="13.5" thickBot="1">
      <c r="B25" s="26">
        <v>19</v>
      </c>
      <c r="C25" s="42" t="s">
        <v>84</v>
      </c>
      <c r="D25" s="42" t="s">
        <v>69</v>
      </c>
      <c r="E25" s="42" t="s">
        <v>85</v>
      </c>
      <c r="F25" s="42"/>
      <c r="G25" s="42"/>
      <c r="H25" s="42"/>
      <c r="I25" s="42">
        <v>919</v>
      </c>
      <c r="J25" s="42">
        <v>966</v>
      </c>
      <c r="K25" s="42"/>
      <c r="L25" s="42">
        <v>976</v>
      </c>
      <c r="M25" s="42"/>
      <c r="N25" s="42"/>
      <c r="O25" s="42"/>
      <c r="P25" s="42"/>
      <c r="Q25" s="42"/>
      <c r="R25" s="42"/>
      <c r="S25" s="42"/>
      <c r="T25" s="42"/>
      <c r="U25" s="42"/>
      <c r="V25" s="42">
        <v>964</v>
      </c>
      <c r="W25" s="42"/>
      <c r="X25" s="42"/>
      <c r="Y25" s="42"/>
      <c r="Z25" s="42"/>
      <c r="AA25" s="42"/>
      <c r="AB25" s="37"/>
      <c r="AC25" s="37"/>
      <c r="AD25" s="37"/>
      <c r="AE25" s="37"/>
      <c r="AF25" s="40"/>
      <c r="AG25" s="40"/>
      <c r="AH25" s="40"/>
      <c r="AI25" s="37">
        <f>VALUE(LARGE(F25:AE25,1))</f>
        <v>976</v>
      </c>
      <c r="AJ25" s="37">
        <f>VALUE(LARGE(F25:AE25,2))</f>
        <v>966</v>
      </c>
      <c r="AK25" s="37">
        <f>VALUE(LARGE(F25:AE25,3))</f>
        <v>964</v>
      </c>
      <c r="AL25" s="41">
        <f>SUM(AI25:AK25)</f>
        <v>2906</v>
      </c>
      <c r="AM25" s="61">
        <f>AL25/3000</f>
        <v>0.9686666666666667</v>
      </c>
      <c r="AN25" s="19"/>
      <c r="AO25" t="e">
        <f>VALUE(LARGE(#REF!,4))</f>
        <v>#REF!</v>
      </c>
      <c r="AP25" t="e">
        <f>IF(#REF!&lt;&gt;0,1,0)</f>
        <v>#REF!</v>
      </c>
      <c r="AQ25" t="e">
        <f>IF(#REF!&lt;&gt;0,1,0)</f>
        <v>#REF!</v>
      </c>
      <c r="AR25" t="e">
        <f>IF(#REF!&lt;&gt;0,1,0)</f>
        <v>#REF!</v>
      </c>
      <c r="AS25" t="e">
        <f>IF(#REF!&lt;&gt;0,1,0)</f>
        <v>#REF!</v>
      </c>
      <c r="AT25" t="e">
        <f>IF(#REF!&lt;&gt;0,1,0)</f>
        <v>#REF!</v>
      </c>
      <c r="AU25" t="e">
        <f>IF(#REF!&lt;&gt;0,1,0)</f>
        <v>#REF!</v>
      </c>
      <c r="AV25" t="e">
        <f>IF(#REF!&lt;&gt;0,1,0)</f>
        <v>#REF!</v>
      </c>
      <c r="AW25" t="e">
        <f>IF(#REF!&lt;&gt;0,1,0)</f>
        <v>#REF!</v>
      </c>
      <c r="AX25" t="e">
        <f>IF(#REF!&lt;&gt;0,1,0)</f>
        <v>#REF!</v>
      </c>
      <c r="AY25" t="e">
        <f>IF(#REF!&lt;&gt;0,1,0)</f>
        <v>#REF!</v>
      </c>
      <c r="AZ25" t="e">
        <f>IF(#REF!&lt;&gt;0,1,0)</f>
        <v>#REF!</v>
      </c>
      <c r="BA25" t="e">
        <f>IF(#REF!&lt;&gt;0,1,0)</f>
        <v>#REF!</v>
      </c>
      <c r="BB25" t="e">
        <f>IF(#REF!&lt;&gt;0,1,0)</f>
        <v>#REF!</v>
      </c>
      <c r="BC25" t="e">
        <f>IF(#REF!&lt;&gt;0,1,0)</f>
        <v>#REF!</v>
      </c>
      <c r="BD25" t="e">
        <f>IF(#REF!&lt;&gt;0,1,0)</f>
        <v>#REF!</v>
      </c>
      <c r="BE25" t="e">
        <f>IF(#REF!&lt;&gt;0,1,0)</f>
        <v>#REF!</v>
      </c>
      <c r="BF25" t="e">
        <f>IF(#REF!&lt;&gt;0,1,0)</f>
        <v>#REF!</v>
      </c>
      <c r="BG25" t="e">
        <f>IF(#REF!&lt;&gt;0,1,0)</f>
        <v>#REF!</v>
      </c>
      <c r="BH25" t="e">
        <f>IF(#REF!&lt;&gt;0,1,0)</f>
        <v>#REF!</v>
      </c>
      <c r="BI25" t="e">
        <f>IF(#REF!&lt;&gt;0,1,0)</f>
        <v>#REF!</v>
      </c>
      <c r="BJ25" t="e">
        <f>IF(#REF!&lt;&gt;0,1,0)</f>
        <v>#REF!</v>
      </c>
      <c r="BK25" t="e">
        <f>IF(#REF!&lt;&gt;0,1,0)</f>
        <v>#REF!</v>
      </c>
    </row>
    <row r="26" spans="2:63" ht="13.5" thickBot="1">
      <c r="B26" s="26">
        <v>20</v>
      </c>
      <c r="C26" s="42" t="s">
        <v>57</v>
      </c>
      <c r="D26" s="55" t="s">
        <v>141</v>
      </c>
      <c r="E26" s="42" t="s">
        <v>114</v>
      </c>
      <c r="F26" s="42"/>
      <c r="G26" s="42">
        <v>972</v>
      </c>
      <c r="H26" s="42"/>
      <c r="I26" s="42"/>
      <c r="J26" s="42"/>
      <c r="K26" s="42"/>
      <c r="L26" s="42"/>
      <c r="M26" s="42"/>
      <c r="N26" s="42">
        <v>954</v>
      </c>
      <c r="O26" s="42"/>
      <c r="P26" s="42">
        <v>973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7"/>
      <c r="AC26" s="37"/>
      <c r="AD26" s="37"/>
      <c r="AE26" s="37"/>
      <c r="AF26" s="38"/>
      <c r="AG26" s="39"/>
      <c r="AH26" s="40"/>
      <c r="AI26" s="37">
        <f>VALUE(LARGE(F26:AE26,1))</f>
        <v>973</v>
      </c>
      <c r="AJ26" s="37">
        <f>VALUE(LARGE(F26:AE26,2))</f>
        <v>972</v>
      </c>
      <c r="AK26" s="37">
        <f>VALUE(LARGE(F26:AE26,3))</f>
        <v>954</v>
      </c>
      <c r="AL26" s="41">
        <f>SUM(AI26:AK26)</f>
        <v>2899</v>
      </c>
      <c r="AM26" s="61">
        <f>AL26/3000</f>
        <v>0.9663333333333334</v>
      </c>
      <c r="AN26" s="19"/>
      <c r="AO26" t="e">
        <f>VALUE(LARGE(#REF!,4))</f>
        <v>#REF!</v>
      </c>
      <c r="AP26" t="e">
        <f>IF(#REF!&lt;&gt;0,1,0)</f>
        <v>#REF!</v>
      </c>
      <c r="AQ26" t="e">
        <f>IF(#REF!&lt;&gt;0,1,0)</f>
        <v>#REF!</v>
      </c>
      <c r="AR26" t="e">
        <f>IF(#REF!&lt;&gt;0,1,0)</f>
        <v>#REF!</v>
      </c>
      <c r="AS26" t="e">
        <f>IF(#REF!&lt;&gt;0,1,0)</f>
        <v>#REF!</v>
      </c>
      <c r="AT26" t="e">
        <f>IF(#REF!&lt;&gt;0,1,0)</f>
        <v>#REF!</v>
      </c>
      <c r="AU26" t="e">
        <f>IF(#REF!&lt;&gt;0,1,0)</f>
        <v>#REF!</v>
      </c>
      <c r="AV26" t="e">
        <f>IF(#REF!&lt;&gt;0,1,0)</f>
        <v>#REF!</v>
      </c>
      <c r="AW26" t="e">
        <f>IF(#REF!&lt;&gt;0,1,0)</f>
        <v>#REF!</v>
      </c>
      <c r="AX26" t="e">
        <f>IF(#REF!&lt;&gt;0,1,0)</f>
        <v>#REF!</v>
      </c>
      <c r="AY26" t="e">
        <f>IF(#REF!&lt;&gt;0,1,0)</f>
        <v>#REF!</v>
      </c>
      <c r="AZ26" t="e">
        <f>IF(#REF!&lt;&gt;0,1,0)</f>
        <v>#REF!</v>
      </c>
      <c r="BA26" t="e">
        <f>IF(#REF!&lt;&gt;0,1,0)</f>
        <v>#REF!</v>
      </c>
      <c r="BB26" t="e">
        <f>IF(#REF!&lt;&gt;0,1,0)</f>
        <v>#REF!</v>
      </c>
      <c r="BC26" t="e">
        <f>IF(#REF!&lt;&gt;0,1,0)</f>
        <v>#REF!</v>
      </c>
      <c r="BD26" t="e">
        <f>IF(#REF!&lt;&gt;0,1,0)</f>
        <v>#REF!</v>
      </c>
      <c r="BE26" t="e">
        <f>IF(#REF!&lt;&gt;0,1,0)</f>
        <v>#REF!</v>
      </c>
      <c r="BF26" t="e">
        <f>IF(#REF!&lt;&gt;0,1,0)</f>
        <v>#REF!</v>
      </c>
      <c r="BG26" t="e">
        <f>IF(#REF!&lt;&gt;0,1,0)</f>
        <v>#REF!</v>
      </c>
      <c r="BH26" t="e">
        <f>IF(#REF!&lt;&gt;0,1,0)</f>
        <v>#REF!</v>
      </c>
      <c r="BI26" t="e">
        <f>IF(#REF!&lt;&gt;0,1,0)</f>
        <v>#REF!</v>
      </c>
      <c r="BJ26" t="e">
        <f>IF(#REF!&lt;&gt;0,1,0)</f>
        <v>#REF!</v>
      </c>
      <c r="BK26" t="e">
        <f>IF(#REF!&lt;&gt;0,1,0)</f>
        <v>#REF!</v>
      </c>
    </row>
    <row r="27" spans="2:63" ht="13.5" thickBot="1">
      <c r="B27" s="26">
        <v>21</v>
      </c>
      <c r="C27" s="28" t="s">
        <v>62</v>
      </c>
      <c r="D27" s="28" t="s">
        <v>45</v>
      </c>
      <c r="E27" s="28" t="s">
        <v>63</v>
      </c>
      <c r="F27" s="28"/>
      <c r="G27" s="28"/>
      <c r="H27" s="28">
        <v>978</v>
      </c>
      <c r="I27" s="28"/>
      <c r="J27" s="28"/>
      <c r="K27" s="28"/>
      <c r="L27" s="28"/>
      <c r="M27" s="28"/>
      <c r="N27" s="28"/>
      <c r="O27" s="28"/>
      <c r="P27" s="28">
        <v>993</v>
      </c>
      <c r="Q27" s="28"/>
      <c r="R27" s="28"/>
      <c r="S27" s="28"/>
      <c r="T27" s="28">
        <v>921</v>
      </c>
      <c r="U27" s="28"/>
      <c r="V27" s="28"/>
      <c r="W27" s="28"/>
      <c r="X27" s="28"/>
      <c r="Y27" s="28"/>
      <c r="Z27" s="28"/>
      <c r="AA27" s="28"/>
      <c r="AB27" s="27"/>
      <c r="AC27" s="27"/>
      <c r="AD27" s="27"/>
      <c r="AE27" s="27"/>
      <c r="AF27" s="3"/>
      <c r="AG27" s="24"/>
      <c r="AI27" s="37">
        <f>VALUE(LARGE(F27:AE27,1))</f>
        <v>993</v>
      </c>
      <c r="AJ27" s="37">
        <f>VALUE(LARGE(F27:AE27,2))</f>
        <v>978</v>
      </c>
      <c r="AK27" s="37">
        <f>VALUE(LARGE(F27:AE27,3))</f>
        <v>921</v>
      </c>
      <c r="AL27" s="41">
        <f>SUM(AI27:AK27)</f>
        <v>2892</v>
      </c>
      <c r="AM27" s="61">
        <f>AL27/3000</f>
        <v>0.964</v>
      </c>
      <c r="AN27" s="19"/>
      <c r="AO27" t="e">
        <f>VALUE(LARGE(#REF!,4))</f>
        <v>#REF!</v>
      </c>
      <c r="AP27" t="e">
        <f>IF(#REF!&lt;&gt;0,1,0)</f>
        <v>#REF!</v>
      </c>
      <c r="AQ27" t="e">
        <f>IF(#REF!&lt;&gt;0,1,0)</f>
        <v>#REF!</v>
      </c>
      <c r="AR27" t="e">
        <f>IF(#REF!&lt;&gt;0,1,0)</f>
        <v>#REF!</v>
      </c>
      <c r="AS27" t="e">
        <f>IF(#REF!&lt;&gt;0,1,0)</f>
        <v>#REF!</v>
      </c>
      <c r="AT27" t="e">
        <f>IF(#REF!&lt;&gt;0,1,0)</f>
        <v>#REF!</v>
      </c>
      <c r="AU27" t="e">
        <f>IF(#REF!&lt;&gt;0,1,0)</f>
        <v>#REF!</v>
      </c>
      <c r="AV27" t="e">
        <f>IF(#REF!&lt;&gt;0,1,0)</f>
        <v>#REF!</v>
      </c>
      <c r="AW27" t="e">
        <f>IF(#REF!&lt;&gt;0,1,0)</f>
        <v>#REF!</v>
      </c>
      <c r="AX27" t="e">
        <f>IF(#REF!&lt;&gt;0,1,0)</f>
        <v>#REF!</v>
      </c>
      <c r="AY27" t="e">
        <f>IF(#REF!&lt;&gt;0,1,0)</f>
        <v>#REF!</v>
      </c>
      <c r="AZ27" t="e">
        <f>IF(#REF!&lt;&gt;0,1,0)</f>
        <v>#REF!</v>
      </c>
      <c r="BA27" t="e">
        <f>IF(#REF!&lt;&gt;0,1,0)</f>
        <v>#REF!</v>
      </c>
      <c r="BB27" t="e">
        <f>IF(#REF!&lt;&gt;0,1,0)</f>
        <v>#REF!</v>
      </c>
      <c r="BC27" t="e">
        <f>IF(#REF!&lt;&gt;0,1,0)</f>
        <v>#REF!</v>
      </c>
      <c r="BD27" t="e">
        <f>IF(#REF!&lt;&gt;0,1,0)</f>
        <v>#REF!</v>
      </c>
      <c r="BE27" t="e">
        <f>IF(#REF!&lt;&gt;0,1,0)</f>
        <v>#REF!</v>
      </c>
      <c r="BF27" t="e">
        <f>IF(#REF!&lt;&gt;0,1,0)</f>
        <v>#REF!</v>
      </c>
      <c r="BG27" t="e">
        <f>IF(#REF!&lt;&gt;0,1,0)</f>
        <v>#REF!</v>
      </c>
      <c r="BH27" t="e">
        <f>IF(#REF!&lt;&gt;0,1,0)</f>
        <v>#REF!</v>
      </c>
      <c r="BI27" t="e">
        <f>IF(#REF!&lt;&gt;0,1,0)</f>
        <v>#REF!</v>
      </c>
      <c r="BJ27" t="e">
        <f>IF(#REF!&lt;&gt;0,1,0)</f>
        <v>#REF!</v>
      </c>
      <c r="BK27" t="e">
        <f>IF(#REF!&lt;&gt;0,1,0)</f>
        <v>#REF!</v>
      </c>
    </row>
    <row r="28" spans="2:63" ht="13.5" thickBot="1">
      <c r="B28" s="26">
        <v>22</v>
      </c>
      <c r="C28" s="42" t="s">
        <v>31</v>
      </c>
      <c r="D28" s="42" t="s">
        <v>4</v>
      </c>
      <c r="E28" s="42" t="s">
        <v>32</v>
      </c>
      <c r="F28" s="42">
        <v>933</v>
      </c>
      <c r="G28" s="42">
        <v>0</v>
      </c>
      <c r="H28" s="42"/>
      <c r="I28" s="42"/>
      <c r="J28" s="42"/>
      <c r="K28" s="42"/>
      <c r="L28" s="42">
        <v>989</v>
      </c>
      <c r="M28" s="42"/>
      <c r="N28" s="42"/>
      <c r="O28" s="42"/>
      <c r="P28" s="42">
        <v>935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>
        <v>964</v>
      </c>
      <c r="AB28" s="37"/>
      <c r="AC28" s="38"/>
      <c r="AD28" s="37"/>
      <c r="AE28" s="37"/>
      <c r="AF28" s="38"/>
      <c r="AG28" s="39"/>
      <c r="AH28" s="40"/>
      <c r="AI28" s="37">
        <f>VALUE(LARGE(F28:AE28,1))</f>
        <v>989</v>
      </c>
      <c r="AJ28" s="37">
        <f>VALUE(LARGE(F28:AE28,2))</f>
        <v>964</v>
      </c>
      <c r="AK28" s="37">
        <f>VALUE(LARGE(F28:AE28,3))</f>
        <v>935</v>
      </c>
      <c r="AL28" s="41">
        <f>SUM(AI28:AK28)</f>
        <v>2888</v>
      </c>
      <c r="AM28" s="61">
        <f>AL28/3000</f>
        <v>0.9626666666666667</v>
      </c>
      <c r="AN28" s="19"/>
      <c r="AO28" t="e">
        <f>VALUE(LARGE(#REF!,4))</f>
        <v>#REF!</v>
      </c>
      <c r="AP28" t="e">
        <f>IF(#REF!&lt;&gt;0,1,0)</f>
        <v>#REF!</v>
      </c>
      <c r="AQ28" t="e">
        <f>IF(#REF!&lt;&gt;0,1,0)</f>
        <v>#REF!</v>
      </c>
      <c r="AR28" t="e">
        <f>IF(#REF!&lt;&gt;0,1,0)</f>
        <v>#REF!</v>
      </c>
      <c r="AS28" t="e">
        <f>IF(#REF!&lt;&gt;0,1,0)</f>
        <v>#REF!</v>
      </c>
      <c r="AT28" t="e">
        <f>IF(#REF!&lt;&gt;0,1,0)</f>
        <v>#REF!</v>
      </c>
      <c r="AU28" t="e">
        <f>IF(#REF!&lt;&gt;0,1,0)</f>
        <v>#REF!</v>
      </c>
      <c r="AV28" t="e">
        <f>IF(#REF!&lt;&gt;0,1,0)</f>
        <v>#REF!</v>
      </c>
      <c r="AW28" t="e">
        <f>IF(#REF!&lt;&gt;0,1,0)</f>
        <v>#REF!</v>
      </c>
      <c r="AX28" t="e">
        <f>IF(#REF!&lt;&gt;0,1,0)</f>
        <v>#REF!</v>
      </c>
      <c r="AY28" t="e">
        <f>IF(#REF!&lt;&gt;0,1,0)</f>
        <v>#REF!</v>
      </c>
      <c r="AZ28" t="e">
        <f>IF(#REF!&lt;&gt;0,1,0)</f>
        <v>#REF!</v>
      </c>
      <c r="BA28" t="e">
        <f>IF(#REF!&lt;&gt;0,1,0)</f>
        <v>#REF!</v>
      </c>
      <c r="BB28" t="e">
        <f>IF(#REF!&lt;&gt;0,1,0)</f>
        <v>#REF!</v>
      </c>
      <c r="BC28" t="e">
        <f>IF(#REF!&lt;&gt;0,1,0)</f>
        <v>#REF!</v>
      </c>
      <c r="BD28" t="e">
        <f>IF(#REF!&lt;&gt;0,1,0)</f>
        <v>#REF!</v>
      </c>
      <c r="BE28" t="e">
        <f>IF(#REF!&lt;&gt;0,1,0)</f>
        <v>#REF!</v>
      </c>
      <c r="BF28" t="e">
        <f>IF(#REF!&lt;&gt;0,1,0)</f>
        <v>#REF!</v>
      </c>
      <c r="BG28" t="e">
        <f>IF(#REF!&lt;&gt;0,1,0)</f>
        <v>#REF!</v>
      </c>
      <c r="BH28" t="e">
        <f>IF(#REF!&lt;&gt;0,1,0)</f>
        <v>#REF!</v>
      </c>
      <c r="BI28" t="e">
        <f>IF(#REF!&lt;&gt;0,1,0)</f>
        <v>#REF!</v>
      </c>
      <c r="BJ28" t="e">
        <f>IF(#REF!&lt;&gt;0,1,0)</f>
        <v>#REF!</v>
      </c>
      <c r="BK28" t="e">
        <f>IF(#REF!&lt;&gt;0,1,0)</f>
        <v>#REF!</v>
      </c>
    </row>
    <row r="29" spans="2:63" ht="13.5" thickBot="1">
      <c r="B29" s="26">
        <v>23</v>
      </c>
      <c r="C29" s="42" t="s">
        <v>53</v>
      </c>
      <c r="D29" s="42" t="s">
        <v>51</v>
      </c>
      <c r="E29" s="42" t="s">
        <v>54</v>
      </c>
      <c r="F29" s="42">
        <v>884</v>
      </c>
      <c r="G29" s="42">
        <v>994</v>
      </c>
      <c r="H29" s="42"/>
      <c r="I29" s="42"/>
      <c r="J29" s="42"/>
      <c r="K29" s="42"/>
      <c r="L29" s="42"/>
      <c r="M29" s="42"/>
      <c r="N29" s="42"/>
      <c r="O29" s="42"/>
      <c r="P29" s="42">
        <v>997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37"/>
      <c r="AC29" s="37"/>
      <c r="AD29" s="37"/>
      <c r="AE29" s="37"/>
      <c r="AF29" s="38"/>
      <c r="AG29" s="39"/>
      <c r="AH29" s="40"/>
      <c r="AI29" s="37">
        <f>VALUE(LARGE(F29:AE29,1))</f>
        <v>997</v>
      </c>
      <c r="AJ29" s="37">
        <f>VALUE(LARGE(F29:AE29,2))</f>
        <v>994</v>
      </c>
      <c r="AK29" s="37">
        <f>VALUE(LARGE(F29:AE29,3))</f>
        <v>884</v>
      </c>
      <c r="AL29" s="41">
        <f>SUM(AI29:AK29)</f>
        <v>2875</v>
      </c>
      <c r="AM29" s="61">
        <f>AL29/3000</f>
        <v>0.9583333333333334</v>
      </c>
      <c r="AN29" s="19"/>
      <c r="AO29" t="e">
        <f>VALUE(LARGE(#REF!,4))</f>
        <v>#REF!</v>
      </c>
      <c r="AP29" t="e">
        <f>IF(#REF!&lt;&gt;0,1,0)</f>
        <v>#REF!</v>
      </c>
      <c r="AQ29" t="e">
        <f>IF(#REF!&lt;&gt;0,1,0)</f>
        <v>#REF!</v>
      </c>
      <c r="AR29" t="e">
        <f>IF(#REF!&lt;&gt;0,1,0)</f>
        <v>#REF!</v>
      </c>
      <c r="AS29" t="e">
        <f>IF(#REF!&lt;&gt;0,1,0)</f>
        <v>#REF!</v>
      </c>
      <c r="AT29" t="e">
        <f>IF(#REF!&lt;&gt;0,1,0)</f>
        <v>#REF!</v>
      </c>
      <c r="AU29" t="e">
        <f>IF(#REF!&lt;&gt;0,1,0)</f>
        <v>#REF!</v>
      </c>
      <c r="AV29" t="e">
        <f>IF(#REF!&lt;&gt;0,1,0)</f>
        <v>#REF!</v>
      </c>
      <c r="AW29" t="e">
        <f>IF(#REF!&lt;&gt;0,1,0)</f>
        <v>#REF!</v>
      </c>
      <c r="AX29" t="e">
        <f>IF(#REF!&lt;&gt;0,1,0)</f>
        <v>#REF!</v>
      </c>
      <c r="AY29" t="e">
        <f>IF(#REF!&lt;&gt;0,1,0)</f>
        <v>#REF!</v>
      </c>
      <c r="AZ29" t="e">
        <f>IF(#REF!&lt;&gt;0,1,0)</f>
        <v>#REF!</v>
      </c>
      <c r="BA29" t="e">
        <f>IF(#REF!&lt;&gt;0,1,0)</f>
        <v>#REF!</v>
      </c>
      <c r="BB29" t="e">
        <f>IF(#REF!&lt;&gt;0,1,0)</f>
        <v>#REF!</v>
      </c>
      <c r="BC29" t="e">
        <f>IF(#REF!&lt;&gt;0,1,0)</f>
        <v>#REF!</v>
      </c>
      <c r="BD29" t="e">
        <f>IF(#REF!&lt;&gt;0,1,0)</f>
        <v>#REF!</v>
      </c>
      <c r="BE29" t="e">
        <f>IF(#REF!&lt;&gt;0,1,0)</f>
        <v>#REF!</v>
      </c>
      <c r="BF29" t="e">
        <f>IF(#REF!&lt;&gt;0,1,0)</f>
        <v>#REF!</v>
      </c>
      <c r="BG29" t="e">
        <f>IF(#REF!&lt;&gt;0,1,0)</f>
        <v>#REF!</v>
      </c>
      <c r="BH29" t="e">
        <f>IF(#REF!&lt;&gt;0,1,0)</f>
        <v>#REF!</v>
      </c>
      <c r="BI29" t="e">
        <f>IF(#REF!&lt;&gt;0,1,0)</f>
        <v>#REF!</v>
      </c>
      <c r="BJ29" t="e">
        <f>IF(#REF!&lt;&gt;0,1,0)</f>
        <v>#REF!</v>
      </c>
      <c r="BK29" t="e">
        <f>IF(#REF!&lt;&gt;0,1,0)</f>
        <v>#REF!</v>
      </c>
    </row>
    <row r="30" spans="2:63" ht="13.5" thickBot="1">
      <c r="B30" s="26">
        <v>24</v>
      </c>
      <c r="C30" s="42" t="s">
        <v>125</v>
      </c>
      <c r="D30" s="42" t="s">
        <v>41</v>
      </c>
      <c r="E30" s="55" t="s">
        <v>137</v>
      </c>
      <c r="F30" s="42">
        <v>895</v>
      </c>
      <c r="G30" s="42"/>
      <c r="H30" s="42"/>
      <c r="I30" s="42"/>
      <c r="J30" s="42"/>
      <c r="K30" s="42">
        <v>885</v>
      </c>
      <c r="L30" s="42"/>
      <c r="M30" s="42"/>
      <c r="N30" s="42"/>
      <c r="O30" s="42"/>
      <c r="P30" s="42">
        <v>957</v>
      </c>
      <c r="Q30" s="42"/>
      <c r="R30" s="42"/>
      <c r="S30" s="42"/>
      <c r="T30" s="42">
        <v>944</v>
      </c>
      <c r="U30" s="42"/>
      <c r="V30" s="42"/>
      <c r="W30" s="42">
        <v>921</v>
      </c>
      <c r="X30" s="42"/>
      <c r="Y30" s="42"/>
      <c r="Z30" s="42"/>
      <c r="AA30" s="42">
        <v>971</v>
      </c>
      <c r="AB30" s="37"/>
      <c r="AC30" s="37"/>
      <c r="AD30" s="37"/>
      <c r="AE30" s="37"/>
      <c r="AF30" s="38"/>
      <c r="AG30" s="39"/>
      <c r="AH30" s="40"/>
      <c r="AI30" s="37">
        <f>VALUE(LARGE(F30:AE30,1))</f>
        <v>971</v>
      </c>
      <c r="AJ30" s="37">
        <f>VALUE(LARGE(F30:AE30,2))</f>
        <v>957</v>
      </c>
      <c r="AK30" s="37">
        <f>VALUE(LARGE(F30:AE30,3))</f>
        <v>944</v>
      </c>
      <c r="AL30" s="41">
        <f>SUM(AI30:AK30)</f>
        <v>2872</v>
      </c>
      <c r="AM30" s="61">
        <f>AL30/3000</f>
        <v>0.9573333333333334</v>
      </c>
      <c r="AN30" s="19"/>
      <c r="AO30" t="e">
        <f>VALUE(LARGE(#REF!,4))</f>
        <v>#REF!</v>
      </c>
      <c r="AP30" t="e">
        <f>IF(#REF!&lt;&gt;0,1,0)</f>
        <v>#REF!</v>
      </c>
      <c r="AQ30" t="e">
        <f>IF(#REF!&lt;&gt;0,1,0)</f>
        <v>#REF!</v>
      </c>
      <c r="AR30" t="e">
        <f>IF(#REF!&lt;&gt;0,1,0)</f>
        <v>#REF!</v>
      </c>
      <c r="AS30" t="e">
        <f>IF(#REF!&lt;&gt;0,1,0)</f>
        <v>#REF!</v>
      </c>
      <c r="AT30" t="e">
        <f>IF(#REF!&lt;&gt;0,1,0)</f>
        <v>#REF!</v>
      </c>
      <c r="AU30" t="e">
        <f>IF(#REF!&lt;&gt;0,1,0)</f>
        <v>#REF!</v>
      </c>
      <c r="AV30" t="e">
        <f>IF(#REF!&lt;&gt;0,1,0)</f>
        <v>#REF!</v>
      </c>
      <c r="AW30" t="e">
        <f>IF(#REF!&lt;&gt;0,1,0)</f>
        <v>#REF!</v>
      </c>
      <c r="AX30" t="e">
        <f>IF(#REF!&lt;&gt;0,1,0)</f>
        <v>#REF!</v>
      </c>
      <c r="AY30" t="e">
        <f>IF(#REF!&lt;&gt;0,1,0)</f>
        <v>#REF!</v>
      </c>
      <c r="AZ30" t="e">
        <f>IF(#REF!&lt;&gt;0,1,0)</f>
        <v>#REF!</v>
      </c>
      <c r="BA30" t="e">
        <f>IF(#REF!&lt;&gt;0,1,0)</f>
        <v>#REF!</v>
      </c>
      <c r="BB30" t="e">
        <f>IF(#REF!&lt;&gt;0,1,0)</f>
        <v>#REF!</v>
      </c>
      <c r="BC30" t="e">
        <f>IF(#REF!&lt;&gt;0,1,0)</f>
        <v>#REF!</v>
      </c>
      <c r="BD30" t="e">
        <f>IF(#REF!&lt;&gt;0,1,0)</f>
        <v>#REF!</v>
      </c>
      <c r="BE30" t="e">
        <f>IF(#REF!&lt;&gt;0,1,0)</f>
        <v>#REF!</v>
      </c>
      <c r="BF30" t="e">
        <f>IF(#REF!&lt;&gt;0,1,0)</f>
        <v>#REF!</v>
      </c>
      <c r="BG30" t="e">
        <f>IF(#REF!&lt;&gt;0,1,0)</f>
        <v>#REF!</v>
      </c>
      <c r="BH30" t="e">
        <f>IF(#REF!&lt;&gt;0,1,0)</f>
        <v>#REF!</v>
      </c>
      <c r="BI30" t="e">
        <f>IF(#REF!&lt;&gt;0,1,0)</f>
        <v>#REF!</v>
      </c>
      <c r="BJ30" t="e">
        <f>IF(#REF!&lt;&gt;0,1,0)</f>
        <v>#REF!</v>
      </c>
      <c r="BK30" t="e">
        <f>IF(#REF!&lt;&gt;0,1,0)</f>
        <v>#REF!</v>
      </c>
    </row>
    <row r="31" spans="2:63" ht="13.5" thickBot="1">
      <c r="B31" s="26">
        <v>25</v>
      </c>
      <c r="C31" s="28" t="s">
        <v>66</v>
      </c>
      <c r="D31" s="28" t="s">
        <v>45</v>
      </c>
      <c r="E31" s="28" t="s">
        <v>67</v>
      </c>
      <c r="F31" s="28"/>
      <c r="G31" s="28"/>
      <c r="H31" s="28">
        <v>926</v>
      </c>
      <c r="I31" s="28"/>
      <c r="J31" s="28"/>
      <c r="K31" s="28"/>
      <c r="L31" s="28"/>
      <c r="M31" s="28"/>
      <c r="N31" s="28"/>
      <c r="O31" s="28"/>
      <c r="P31" s="28"/>
      <c r="Q31" s="28">
        <v>980</v>
      </c>
      <c r="R31" s="28"/>
      <c r="S31" s="28">
        <v>953</v>
      </c>
      <c r="T31" s="28"/>
      <c r="U31" s="28"/>
      <c r="V31" s="28"/>
      <c r="W31" s="28"/>
      <c r="X31" s="28"/>
      <c r="Y31" s="28"/>
      <c r="Z31" s="28"/>
      <c r="AA31" s="28"/>
      <c r="AB31" s="27"/>
      <c r="AC31" s="27"/>
      <c r="AD31" s="27"/>
      <c r="AE31" s="27"/>
      <c r="AF31" s="3"/>
      <c r="AG31" s="24"/>
      <c r="AI31" s="37">
        <f>VALUE(LARGE(F31:AE31,1))</f>
        <v>980</v>
      </c>
      <c r="AJ31" s="37">
        <f>VALUE(LARGE(F31:AE31,2))</f>
        <v>953</v>
      </c>
      <c r="AK31" s="37">
        <f>VALUE(LARGE(F31:AE31,3))</f>
        <v>926</v>
      </c>
      <c r="AL31" s="41">
        <f>SUM(AI31:AK31)</f>
        <v>2859</v>
      </c>
      <c r="AM31" s="61">
        <f>AL31/3000</f>
        <v>0.953</v>
      </c>
      <c r="AN31" s="19"/>
      <c r="AO31" t="e">
        <f>VALUE(LARGE(#REF!,4))</f>
        <v>#REF!</v>
      </c>
      <c r="AP31" t="e">
        <f>IF(#REF!&lt;&gt;0,1,0)</f>
        <v>#REF!</v>
      </c>
      <c r="AQ31" t="e">
        <f>IF(#REF!&lt;&gt;0,1,0)</f>
        <v>#REF!</v>
      </c>
      <c r="AR31" t="e">
        <f>IF(#REF!&lt;&gt;0,1,0)</f>
        <v>#REF!</v>
      </c>
      <c r="AS31" t="e">
        <f>IF(#REF!&lt;&gt;0,1,0)</f>
        <v>#REF!</v>
      </c>
      <c r="AT31" t="e">
        <f>IF(#REF!&lt;&gt;0,1,0)</f>
        <v>#REF!</v>
      </c>
      <c r="AU31" t="e">
        <f>IF(#REF!&lt;&gt;0,1,0)</f>
        <v>#REF!</v>
      </c>
      <c r="AV31" t="e">
        <f>IF(#REF!&lt;&gt;0,1,0)</f>
        <v>#REF!</v>
      </c>
      <c r="AW31" t="e">
        <f>IF(#REF!&lt;&gt;0,1,0)</f>
        <v>#REF!</v>
      </c>
      <c r="AX31" t="e">
        <f>IF(#REF!&lt;&gt;0,1,0)</f>
        <v>#REF!</v>
      </c>
      <c r="AY31" t="e">
        <f>IF(#REF!&lt;&gt;0,1,0)</f>
        <v>#REF!</v>
      </c>
      <c r="AZ31" t="e">
        <f>IF(#REF!&lt;&gt;0,1,0)</f>
        <v>#REF!</v>
      </c>
      <c r="BA31" t="e">
        <f>IF(#REF!&lt;&gt;0,1,0)</f>
        <v>#REF!</v>
      </c>
      <c r="BB31" t="e">
        <f>IF(#REF!&lt;&gt;0,1,0)</f>
        <v>#REF!</v>
      </c>
      <c r="BC31" t="e">
        <f>IF(#REF!&lt;&gt;0,1,0)</f>
        <v>#REF!</v>
      </c>
      <c r="BD31" t="e">
        <f>IF(#REF!&lt;&gt;0,1,0)</f>
        <v>#REF!</v>
      </c>
      <c r="BE31" t="e">
        <f>IF(#REF!&lt;&gt;0,1,0)</f>
        <v>#REF!</v>
      </c>
      <c r="BF31" t="e">
        <f>IF(#REF!&lt;&gt;0,1,0)</f>
        <v>#REF!</v>
      </c>
      <c r="BG31" t="e">
        <f>IF(#REF!&lt;&gt;0,1,0)</f>
        <v>#REF!</v>
      </c>
      <c r="BH31" t="e">
        <f>IF(#REF!&lt;&gt;0,1,0)</f>
        <v>#REF!</v>
      </c>
      <c r="BI31" t="e">
        <f>IF(#REF!&lt;&gt;0,1,0)</f>
        <v>#REF!</v>
      </c>
      <c r="BJ31" t="e">
        <f>IF(#REF!&lt;&gt;0,1,0)</f>
        <v>#REF!</v>
      </c>
      <c r="BK31" t="e">
        <f>IF(#REF!&lt;&gt;0,1,0)</f>
        <v>#REF!</v>
      </c>
    </row>
    <row r="32" spans="2:63" ht="13.5" thickBot="1">
      <c r="B32" s="26">
        <v>26</v>
      </c>
      <c r="C32" s="42" t="s">
        <v>75</v>
      </c>
      <c r="D32" s="42" t="s">
        <v>123</v>
      </c>
      <c r="E32" s="42" t="s">
        <v>77</v>
      </c>
      <c r="F32" s="42"/>
      <c r="G32" s="42"/>
      <c r="H32" s="42"/>
      <c r="I32" s="42">
        <v>984</v>
      </c>
      <c r="J32" s="42">
        <v>914</v>
      </c>
      <c r="K32" s="42"/>
      <c r="L32" s="42"/>
      <c r="M32" s="42"/>
      <c r="N32" s="42"/>
      <c r="O32" s="42"/>
      <c r="P32" s="42">
        <v>903</v>
      </c>
      <c r="Q32" s="42"/>
      <c r="R32" s="42"/>
      <c r="S32" s="42"/>
      <c r="T32" s="42"/>
      <c r="U32" s="42"/>
      <c r="V32" s="42">
        <v>948</v>
      </c>
      <c r="W32" s="42"/>
      <c r="X32" s="42">
        <v>721</v>
      </c>
      <c r="Y32" s="42"/>
      <c r="Z32" s="42"/>
      <c r="AA32" s="42">
        <v>866</v>
      </c>
      <c r="AB32" s="37"/>
      <c r="AC32" s="37"/>
      <c r="AD32" s="37"/>
      <c r="AE32" s="37"/>
      <c r="AF32" s="38"/>
      <c r="AG32" s="39"/>
      <c r="AH32" s="40"/>
      <c r="AI32" s="37">
        <f>VALUE(LARGE(F32:AE32,1))</f>
        <v>984</v>
      </c>
      <c r="AJ32" s="37">
        <f>VALUE(LARGE(F32:AE32,2))</f>
        <v>948</v>
      </c>
      <c r="AK32" s="37">
        <f>VALUE(LARGE(F32:AE32,3))</f>
        <v>914</v>
      </c>
      <c r="AL32" s="41">
        <f>SUM(AI32:AK32)</f>
        <v>2846</v>
      </c>
      <c r="AM32" s="61">
        <f>AL32/3000</f>
        <v>0.9486666666666667</v>
      </c>
      <c r="AN32" s="19"/>
      <c r="AO32" t="e">
        <f>VALUE(LARGE(F78:AB78,4))</f>
        <v>#NUM!</v>
      </c>
      <c r="AP32">
        <f aca="true" t="shared" si="14" ref="AP32:BE32">IF(F78&lt;&gt;0,1,0)</f>
        <v>0</v>
      </c>
      <c r="AQ32">
        <f t="shared" si="14"/>
        <v>0</v>
      </c>
      <c r="AR32">
        <f t="shared" si="14"/>
        <v>0</v>
      </c>
      <c r="AS32">
        <f t="shared" si="14"/>
        <v>0</v>
      </c>
      <c r="AT32">
        <f t="shared" si="14"/>
        <v>0</v>
      </c>
      <c r="AU32">
        <f t="shared" si="14"/>
        <v>0</v>
      </c>
      <c r="AV32">
        <f t="shared" si="14"/>
        <v>0</v>
      </c>
      <c r="AW32">
        <f t="shared" si="14"/>
        <v>0</v>
      </c>
      <c r="AX32">
        <f t="shared" si="14"/>
        <v>0</v>
      </c>
      <c r="AY32">
        <f t="shared" si="14"/>
        <v>0</v>
      </c>
      <c r="AZ32">
        <f t="shared" si="14"/>
        <v>0</v>
      </c>
      <c r="BA32">
        <f t="shared" si="14"/>
        <v>0</v>
      </c>
      <c r="BB32">
        <f t="shared" si="14"/>
        <v>0</v>
      </c>
      <c r="BC32">
        <f t="shared" si="14"/>
        <v>0</v>
      </c>
      <c r="BD32">
        <f t="shared" si="14"/>
        <v>0</v>
      </c>
      <c r="BE32">
        <f t="shared" si="14"/>
        <v>0</v>
      </c>
      <c r="BF32">
        <f aca="true" t="shared" si="15" ref="BF32:BK32">IF(W78&lt;&gt;0,1,0)</f>
        <v>0</v>
      </c>
      <c r="BG32">
        <f t="shared" si="15"/>
        <v>0</v>
      </c>
      <c r="BH32">
        <f t="shared" si="15"/>
        <v>0</v>
      </c>
      <c r="BI32">
        <f t="shared" si="15"/>
        <v>0</v>
      </c>
      <c r="BJ32">
        <f t="shared" si="15"/>
        <v>0</v>
      </c>
      <c r="BK32">
        <f t="shared" si="15"/>
        <v>0</v>
      </c>
    </row>
    <row r="33" spans="2:63" ht="13.5" thickBot="1">
      <c r="B33" s="26">
        <v>27</v>
      </c>
      <c r="C33" s="42" t="s">
        <v>99</v>
      </c>
      <c r="D33" s="42" t="s">
        <v>113</v>
      </c>
      <c r="E33" s="55" t="s">
        <v>140</v>
      </c>
      <c r="F33" s="42"/>
      <c r="G33" s="42"/>
      <c r="H33" s="42"/>
      <c r="I33" s="42"/>
      <c r="J33" s="42"/>
      <c r="K33" s="42"/>
      <c r="L33" s="42">
        <v>938</v>
      </c>
      <c r="M33" s="42"/>
      <c r="N33" s="42">
        <v>958</v>
      </c>
      <c r="O33" s="42"/>
      <c r="P33" s="42">
        <v>949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37"/>
      <c r="AC33" s="37"/>
      <c r="AD33" s="37"/>
      <c r="AE33" s="37"/>
      <c r="AF33" s="40"/>
      <c r="AG33" s="40"/>
      <c r="AH33" s="40"/>
      <c r="AI33" s="37">
        <f>VALUE(LARGE(F33:AE33,1))</f>
        <v>958</v>
      </c>
      <c r="AJ33" s="37">
        <f>VALUE(LARGE(F33:AE33,2))</f>
        <v>949</v>
      </c>
      <c r="AK33" s="37">
        <f>VALUE(LARGE(F33:AE33,3))</f>
        <v>938</v>
      </c>
      <c r="AL33" s="41">
        <f>SUM(AI33:AK33)</f>
        <v>2845</v>
      </c>
      <c r="AM33" s="61">
        <f>AL33/3000</f>
        <v>0.9483333333333334</v>
      </c>
      <c r="AN33" s="19"/>
      <c r="AO33" t="e">
        <f>VALUE(LARGE(#REF!,4))</f>
        <v>#REF!</v>
      </c>
      <c r="AP33" t="e">
        <f>IF(#REF!&lt;&gt;0,1,0)</f>
        <v>#REF!</v>
      </c>
      <c r="AQ33" t="e">
        <f>IF(#REF!&lt;&gt;0,1,0)</f>
        <v>#REF!</v>
      </c>
      <c r="AR33" t="e">
        <f>IF(#REF!&lt;&gt;0,1,0)</f>
        <v>#REF!</v>
      </c>
      <c r="AS33" t="e">
        <f>IF(#REF!&lt;&gt;0,1,0)</f>
        <v>#REF!</v>
      </c>
      <c r="AT33" t="e">
        <f>IF(#REF!&lt;&gt;0,1,0)</f>
        <v>#REF!</v>
      </c>
      <c r="AU33" t="e">
        <f>IF(#REF!&lt;&gt;0,1,0)</f>
        <v>#REF!</v>
      </c>
      <c r="AV33" t="e">
        <f>IF(#REF!&lt;&gt;0,1,0)</f>
        <v>#REF!</v>
      </c>
      <c r="AW33" t="e">
        <f>IF(#REF!&lt;&gt;0,1,0)</f>
        <v>#REF!</v>
      </c>
      <c r="AX33" t="e">
        <f>IF(#REF!&lt;&gt;0,1,0)</f>
        <v>#REF!</v>
      </c>
      <c r="AY33" t="e">
        <f>IF(#REF!&lt;&gt;0,1,0)</f>
        <v>#REF!</v>
      </c>
      <c r="AZ33" t="e">
        <f>IF(#REF!&lt;&gt;0,1,0)</f>
        <v>#REF!</v>
      </c>
      <c r="BA33" t="e">
        <f>IF(#REF!&lt;&gt;0,1,0)</f>
        <v>#REF!</v>
      </c>
      <c r="BB33" t="e">
        <f>IF(#REF!&lt;&gt;0,1,0)</f>
        <v>#REF!</v>
      </c>
      <c r="BC33" t="e">
        <f>IF(#REF!&lt;&gt;0,1,0)</f>
        <v>#REF!</v>
      </c>
      <c r="BD33" t="e">
        <f>IF(#REF!&lt;&gt;0,1,0)</f>
        <v>#REF!</v>
      </c>
      <c r="BE33" t="e">
        <f>IF(#REF!&lt;&gt;0,1,0)</f>
        <v>#REF!</v>
      </c>
      <c r="BF33" t="e">
        <f>IF(#REF!&lt;&gt;0,1,0)</f>
        <v>#REF!</v>
      </c>
      <c r="BG33" t="e">
        <f>IF(#REF!&lt;&gt;0,1,0)</f>
        <v>#REF!</v>
      </c>
      <c r="BH33" t="e">
        <f>IF(#REF!&lt;&gt;0,1,0)</f>
        <v>#REF!</v>
      </c>
      <c r="BI33" t="e">
        <f>IF(#REF!&lt;&gt;0,1,0)</f>
        <v>#REF!</v>
      </c>
      <c r="BJ33" t="e">
        <f>IF(#REF!&lt;&gt;0,1,0)</f>
        <v>#REF!</v>
      </c>
      <c r="BK33" t="e">
        <f>IF(#REF!&lt;&gt;0,1,0)</f>
        <v>#REF!</v>
      </c>
    </row>
    <row r="34" spans="2:63" ht="13.5" thickBot="1">
      <c r="B34" s="26">
        <v>28</v>
      </c>
      <c r="C34" s="42" t="s">
        <v>25</v>
      </c>
      <c r="D34" s="42" t="s">
        <v>6</v>
      </c>
      <c r="E34" s="55" t="s">
        <v>26</v>
      </c>
      <c r="F34" s="42">
        <v>866</v>
      </c>
      <c r="G34" s="42">
        <v>931</v>
      </c>
      <c r="H34" s="42"/>
      <c r="I34" s="42"/>
      <c r="J34" s="42"/>
      <c r="K34" s="42"/>
      <c r="L34" s="42"/>
      <c r="M34" s="42"/>
      <c r="N34" s="42"/>
      <c r="O34" s="42"/>
      <c r="P34" s="42">
        <v>945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>
        <v>966</v>
      </c>
      <c r="AB34" s="37"/>
      <c r="AC34" s="37"/>
      <c r="AD34" s="37"/>
      <c r="AE34" s="37"/>
      <c r="AF34" s="38"/>
      <c r="AG34" s="39"/>
      <c r="AH34" s="40"/>
      <c r="AI34" s="37">
        <f>VALUE(LARGE(F34:AE34,1))</f>
        <v>966</v>
      </c>
      <c r="AJ34" s="37">
        <f>VALUE(LARGE(F34:AE34,2))</f>
        <v>945</v>
      </c>
      <c r="AK34" s="37">
        <f>VALUE(LARGE(F34:AE34,3))</f>
        <v>931</v>
      </c>
      <c r="AL34" s="41">
        <f>SUM(AI34:AK34)</f>
        <v>2842</v>
      </c>
      <c r="AM34" s="61">
        <f>AL34/3000</f>
        <v>0.9473333333333334</v>
      </c>
      <c r="AN34" s="19"/>
      <c r="AO34" t="e">
        <f>VALUE(LARGE(#REF!,4))</f>
        <v>#REF!</v>
      </c>
      <c r="AP34" t="e">
        <f>IF(#REF!&lt;&gt;0,1,0)</f>
        <v>#REF!</v>
      </c>
      <c r="AQ34" t="e">
        <f>IF(#REF!&lt;&gt;0,1,0)</f>
        <v>#REF!</v>
      </c>
      <c r="AR34" t="e">
        <f>IF(#REF!&lt;&gt;0,1,0)</f>
        <v>#REF!</v>
      </c>
      <c r="AS34" t="e">
        <f>IF(#REF!&lt;&gt;0,1,0)</f>
        <v>#REF!</v>
      </c>
      <c r="AT34" t="e">
        <f>IF(#REF!&lt;&gt;0,1,0)</f>
        <v>#REF!</v>
      </c>
      <c r="AU34" t="e">
        <f>IF(#REF!&lt;&gt;0,1,0)</f>
        <v>#REF!</v>
      </c>
      <c r="AV34" t="e">
        <f>IF(#REF!&lt;&gt;0,1,0)</f>
        <v>#REF!</v>
      </c>
      <c r="AW34" t="e">
        <f>IF(#REF!&lt;&gt;0,1,0)</f>
        <v>#REF!</v>
      </c>
      <c r="AX34" t="e">
        <f>IF(#REF!&lt;&gt;0,1,0)</f>
        <v>#REF!</v>
      </c>
      <c r="AY34" t="e">
        <f>IF(#REF!&lt;&gt;0,1,0)</f>
        <v>#REF!</v>
      </c>
      <c r="AZ34" t="e">
        <f>IF(#REF!&lt;&gt;0,1,0)</f>
        <v>#REF!</v>
      </c>
      <c r="BA34" t="e">
        <f>IF(#REF!&lt;&gt;0,1,0)</f>
        <v>#REF!</v>
      </c>
      <c r="BB34" t="e">
        <f>IF(#REF!&lt;&gt;0,1,0)</f>
        <v>#REF!</v>
      </c>
      <c r="BC34" t="e">
        <f>IF(#REF!&lt;&gt;0,1,0)</f>
        <v>#REF!</v>
      </c>
      <c r="BD34" t="e">
        <f>IF(#REF!&lt;&gt;0,1,0)</f>
        <v>#REF!</v>
      </c>
      <c r="BE34" t="e">
        <f>IF(#REF!&lt;&gt;0,1,0)</f>
        <v>#REF!</v>
      </c>
      <c r="BF34" t="e">
        <f>IF(#REF!&lt;&gt;0,1,0)</f>
        <v>#REF!</v>
      </c>
      <c r="BG34" t="e">
        <f>IF(#REF!&lt;&gt;0,1,0)</f>
        <v>#REF!</v>
      </c>
      <c r="BH34" t="e">
        <f>IF(#REF!&lt;&gt;0,1,0)</f>
        <v>#REF!</v>
      </c>
      <c r="BI34" t="e">
        <f>IF(#REF!&lt;&gt;0,1,0)</f>
        <v>#REF!</v>
      </c>
      <c r="BJ34" t="e">
        <f>IF(#REF!&lt;&gt;0,1,0)</f>
        <v>#REF!</v>
      </c>
      <c r="BK34" t="e">
        <f>IF(#REF!&lt;&gt;0,1,0)</f>
        <v>#REF!</v>
      </c>
    </row>
    <row r="35" spans="2:63" ht="13.5" thickBot="1">
      <c r="B35" s="26">
        <v>29</v>
      </c>
      <c r="C35" s="42" t="s">
        <v>86</v>
      </c>
      <c r="D35" s="42" t="s">
        <v>73</v>
      </c>
      <c r="E35" s="42" t="s">
        <v>87</v>
      </c>
      <c r="F35" s="42"/>
      <c r="G35" s="42"/>
      <c r="H35" s="42"/>
      <c r="I35" s="42">
        <v>887</v>
      </c>
      <c r="J35" s="42">
        <v>306</v>
      </c>
      <c r="K35" s="42"/>
      <c r="L35" s="42"/>
      <c r="M35" s="42"/>
      <c r="N35" s="42">
        <v>906</v>
      </c>
      <c r="O35" s="42"/>
      <c r="P35" s="42"/>
      <c r="Q35" s="42"/>
      <c r="R35" s="42"/>
      <c r="S35" s="42"/>
      <c r="T35" s="42"/>
      <c r="U35" s="42"/>
      <c r="V35" s="42">
        <v>957</v>
      </c>
      <c r="W35" s="42"/>
      <c r="X35" s="42">
        <v>785</v>
      </c>
      <c r="Y35" s="42">
        <v>898</v>
      </c>
      <c r="Z35" s="42">
        <v>973</v>
      </c>
      <c r="AA35" s="42"/>
      <c r="AB35" s="37"/>
      <c r="AC35" s="37"/>
      <c r="AD35" s="37"/>
      <c r="AE35" s="37"/>
      <c r="AF35" s="40"/>
      <c r="AG35" s="40"/>
      <c r="AH35" s="40"/>
      <c r="AI35" s="37">
        <f>VALUE(LARGE(F35:AE35,1))</f>
        <v>973</v>
      </c>
      <c r="AJ35" s="37">
        <f>VALUE(LARGE(F35:AE35,2))</f>
        <v>957</v>
      </c>
      <c r="AK35" s="37">
        <f>VALUE(LARGE(F35:AE35,3))</f>
        <v>906</v>
      </c>
      <c r="AL35" s="41">
        <f>SUM(AI35:AK35)</f>
        <v>2836</v>
      </c>
      <c r="AM35" s="61">
        <f>AL35/3000</f>
        <v>0.9453333333333334</v>
      </c>
      <c r="AN35" s="19"/>
      <c r="AO35" t="e">
        <f>VALUE(LARGE(#REF!,4))</f>
        <v>#REF!</v>
      </c>
      <c r="AP35" t="e">
        <f>IF(#REF!&lt;&gt;0,1,0)</f>
        <v>#REF!</v>
      </c>
      <c r="AQ35" t="e">
        <f>IF(#REF!&lt;&gt;0,1,0)</f>
        <v>#REF!</v>
      </c>
      <c r="AR35" t="e">
        <f>IF(#REF!&lt;&gt;0,1,0)</f>
        <v>#REF!</v>
      </c>
      <c r="AS35" t="e">
        <f>IF(#REF!&lt;&gt;0,1,0)</f>
        <v>#REF!</v>
      </c>
      <c r="AT35" t="e">
        <f>IF(#REF!&lt;&gt;0,1,0)</f>
        <v>#REF!</v>
      </c>
      <c r="AU35" t="e">
        <f>IF(#REF!&lt;&gt;0,1,0)</f>
        <v>#REF!</v>
      </c>
      <c r="AV35" t="e">
        <f>IF(#REF!&lt;&gt;0,1,0)</f>
        <v>#REF!</v>
      </c>
      <c r="AW35" t="e">
        <f>IF(#REF!&lt;&gt;0,1,0)</f>
        <v>#REF!</v>
      </c>
      <c r="AX35" t="e">
        <f>IF(#REF!&lt;&gt;0,1,0)</f>
        <v>#REF!</v>
      </c>
      <c r="AY35" t="e">
        <f>IF(#REF!&lt;&gt;0,1,0)</f>
        <v>#REF!</v>
      </c>
      <c r="AZ35" t="e">
        <f>IF(#REF!&lt;&gt;0,1,0)</f>
        <v>#REF!</v>
      </c>
      <c r="BA35" t="e">
        <f>IF(#REF!&lt;&gt;0,1,0)</f>
        <v>#REF!</v>
      </c>
      <c r="BB35" t="e">
        <f>IF(#REF!&lt;&gt;0,1,0)</f>
        <v>#REF!</v>
      </c>
      <c r="BC35" t="e">
        <f>IF(#REF!&lt;&gt;0,1,0)</f>
        <v>#REF!</v>
      </c>
      <c r="BD35" t="e">
        <f>IF(#REF!&lt;&gt;0,1,0)</f>
        <v>#REF!</v>
      </c>
      <c r="BE35" t="e">
        <f>IF(#REF!&lt;&gt;0,1,0)</f>
        <v>#REF!</v>
      </c>
      <c r="BF35" t="e">
        <f>IF(#REF!&lt;&gt;0,1,0)</f>
        <v>#REF!</v>
      </c>
      <c r="BG35" t="e">
        <f>IF(#REF!&lt;&gt;0,1,0)</f>
        <v>#REF!</v>
      </c>
      <c r="BH35" t="e">
        <f>IF(#REF!&lt;&gt;0,1,0)</f>
        <v>#REF!</v>
      </c>
      <c r="BI35" t="e">
        <f>IF(#REF!&lt;&gt;0,1,0)</f>
        <v>#REF!</v>
      </c>
      <c r="BJ35" t="e">
        <f>IF(#REF!&lt;&gt;0,1,0)</f>
        <v>#REF!</v>
      </c>
      <c r="BK35" t="e">
        <f>IF(#REF!&lt;&gt;0,1,0)</f>
        <v>#REF!</v>
      </c>
    </row>
    <row r="36" spans="2:63" ht="13.5" thickBot="1">
      <c r="B36" s="26">
        <v>30</v>
      </c>
      <c r="C36" s="55" t="s">
        <v>143</v>
      </c>
      <c r="D36" s="55" t="s">
        <v>122</v>
      </c>
      <c r="E36" s="42" t="s">
        <v>124</v>
      </c>
      <c r="F36" s="42"/>
      <c r="G36" s="42">
        <v>1000</v>
      </c>
      <c r="H36" s="42"/>
      <c r="I36" s="42"/>
      <c r="J36" s="42"/>
      <c r="K36" s="42"/>
      <c r="L36" s="42">
        <v>714</v>
      </c>
      <c r="M36" s="42"/>
      <c r="N36" s="42"/>
      <c r="O36" s="42"/>
      <c r="P36" s="42">
        <v>840</v>
      </c>
      <c r="Q36" s="42"/>
      <c r="R36" s="42"/>
      <c r="S36" s="42"/>
      <c r="T36" s="42"/>
      <c r="U36" s="42"/>
      <c r="V36" s="42"/>
      <c r="W36" s="42">
        <v>972</v>
      </c>
      <c r="X36" s="42"/>
      <c r="Y36" s="42"/>
      <c r="Z36" s="42"/>
      <c r="AA36" s="42">
        <v>148</v>
      </c>
      <c r="AB36" s="37"/>
      <c r="AC36" s="37"/>
      <c r="AD36" s="37"/>
      <c r="AE36" s="37"/>
      <c r="AF36" s="38"/>
      <c r="AG36" s="39"/>
      <c r="AH36" s="40"/>
      <c r="AI36" s="37">
        <f>VALUE(LARGE(F36:AE36,1))</f>
        <v>1000</v>
      </c>
      <c r="AJ36" s="37">
        <f>VALUE(LARGE(F36:AE36,2))</f>
        <v>972</v>
      </c>
      <c r="AK36" s="37">
        <f>VALUE(LARGE(F36:AE36,3))</f>
        <v>840</v>
      </c>
      <c r="AL36" s="41">
        <f>SUM(AI36:AK36)</f>
        <v>2812</v>
      </c>
      <c r="AM36" s="61">
        <f>AL36/3000</f>
        <v>0.9373333333333334</v>
      </c>
      <c r="AN36" s="19"/>
      <c r="AO36" t="e">
        <f>VALUE(LARGE(F85:AB85,4))</f>
        <v>#NUM!</v>
      </c>
      <c r="AP36">
        <f aca="true" t="shared" si="16" ref="AP36:BE36">IF(F85&lt;&gt;0,1,0)</f>
        <v>0</v>
      </c>
      <c r="AQ36">
        <f t="shared" si="16"/>
        <v>0</v>
      </c>
      <c r="AR36">
        <f t="shared" si="16"/>
        <v>0</v>
      </c>
      <c r="AS36">
        <f t="shared" si="16"/>
        <v>0</v>
      </c>
      <c r="AT36">
        <f t="shared" si="16"/>
        <v>0</v>
      </c>
      <c r="AU36">
        <f t="shared" si="16"/>
        <v>0</v>
      </c>
      <c r="AV36">
        <f t="shared" si="16"/>
        <v>0</v>
      </c>
      <c r="AW36">
        <f t="shared" si="16"/>
        <v>0</v>
      </c>
      <c r="AX36">
        <f t="shared" si="16"/>
        <v>0</v>
      </c>
      <c r="AY36">
        <f t="shared" si="16"/>
        <v>0</v>
      </c>
      <c r="AZ36">
        <f t="shared" si="16"/>
        <v>0</v>
      </c>
      <c r="BA36">
        <f t="shared" si="16"/>
        <v>0</v>
      </c>
      <c r="BB36">
        <f t="shared" si="16"/>
        <v>0</v>
      </c>
      <c r="BC36">
        <f t="shared" si="16"/>
        <v>0</v>
      </c>
      <c r="BD36">
        <f t="shared" si="16"/>
        <v>0</v>
      </c>
      <c r="BE36">
        <f t="shared" si="16"/>
        <v>0</v>
      </c>
      <c r="BF36">
        <f aca="true" t="shared" si="17" ref="BF36:BK36">IF(W85&lt;&gt;0,1,0)</f>
        <v>0</v>
      </c>
      <c r="BG36">
        <f t="shared" si="17"/>
        <v>0</v>
      </c>
      <c r="BH36">
        <f t="shared" si="17"/>
        <v>0</v>
      </c>
      <c r="BI36">
        <f t="shared" si="17"/>
        <v>0</v>
      </c>
      <c r="BJ36">
        <f t="shared" si="17"/>
        <v>0</v>
      </c>
      <c r="BK36">
        <f t="shared" si="17"/>
        <v>0</v>
      </c>
    </row>
    <row r="37" spans="2:63" ht="13.5" thickBot="1">
      <c r="B37" s="26">
        <v>31</v>
      </c>
      <c r="C37" s="55" t="s">
        <v>139</v>
      </c>
      <c r="D37" s="42" t="s">
        <v>41</v>
      </c>
      <c r="E37" s="42" t="s">
        <v>44</v>
      </c>
      <c r="F37" s="42">
        <v>873</v>
      </c>
      <c r="G37" s="42">
        <v>942</v>
      </c>
      <c r="H37" s="42"/>
      <c r="I37" s="42"/>
      <c r="J37" s="42"/>
      <c r="K37" s="42"/>
      <c r="L37" s="42">
        <v>913</v>
      </c>
      <c r="M37" s="42"/>
      <c r="N37" s="42">
        <v>936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7"/>
      <c r="AC37" s="37"/>
      <c r="AD37" s="37"/>
      <c r="AE37" s="37"/>
      <c r="AF37" s="38"/>
      <c r="AG37" s="39"/>
      <c r="AH37" s="40"/>
      <c r="AI37" s="37">
        <f>VALUE(LARGE(F37:AE37,1))</f>
        <v>942</v>
      </c>
      <c r="AJ37" s="37">
        <f>VALUE(LARGE(F37:AE37,2))</f>
        <v>936</v>
      </c>
      <c r="AK37" s="37">
        <f>VALUE(LARGE(F37:AE37,3))</f>
        <v>913</v>
      </c>
      <c r="AL37" s="41">
        <f>SUM(AI37:AK37)</f>
        <v>2791</v>
      </c>
      <c r="AM37" s="61">
        <f>AL37/3000</f>
        <v>0.9303333333333333</v>
      </c>
      <c r="AN37" s="19"/>
      <c r="AO37" t="e">
        <f>VALUE(LARGE(#REF!,4))</f>
        <v>#REF!</v>
      </c>
      <c r="AP37" t="e">
        <f>IF(#REF!&lt;&gt;0,1,0)</f>
        <v>#REF!</v>
      </c>
      <c r="AQ37" t="e">
        <f>IF(#REF!&lt;&gt;0,1,0)</f>
        <v>#REF!</v>
      </c>
      <c r="AR37" t="e">
        <f>IF(#REF!&lt;&gt;0,1,0)</f>
        <v>#REF!</v>
      </c>
      <c r="AS37" t="e">
        <f>IF(#REF!&lt;&gt;0,1,0)</f>
        <v>#REF!</v>
      </c>
      <c r="AT37" t="e">
        <f>IF(#REF!&lt;&gt;0,1,0)</f>
        <v>#REF!</v>
      </c>
      <c r="AU37" t="e">
        <f>IF(#REF!&lt;&gt;0,1,0)</f>
        <v>#REF!</v>
      </c>
      <c r="AV37" t="e">
        <f>IF(#REF!&lt;&gt;0,1,0)</f>
        <v>#REF!</v>
      </c>
      <c r="AW37" t="e">
        <f>IF(#REF!&lt;&gt;0,1,0)</f>
        <v>#REF!</v>
      </c>
      <c r="AX37" t="e">
        <f>IF(#REF!&lt;&gt;0,1,0)</f>
        <v>#REF!</v>
      </c>
      <c r="AY37" t="e">
        <f>IF(#REF!&lt;&gt;0,1,0)</f>
        <v>#REF!</v>
      </c>
      <c r="AZ37" t="e">
        <f>IF(#REF!&lt;&gt;0,1,0)</f>
        <v>#REF!</v>
      </c>
      <c r="BA37" t="e">
        <f>IF(#REF!&lt;&gt;0,1,0)</f>
        <v>#REF!</v>
      </c>
      <c r="BB37" t="e">
        <f>IF(#REF!&lt;&gt;0,1,0)</f>
        <v>#REF!</v>
      </c>
      <c r="BC37" t="e">
        <f>IF(#REF!&lt;&gt;0,1,0)</f>
        <v>#REF!</v>
      </c>
      <c r="BD37" t="e">
        <f>IF(#REF!&lt;&gt;0,1,0)</f>
        <v>#REF!</v>
      </c>
      <c r="BE37" t="e">
        <f>IF(#REF!&lt;&gt;0,1,0)</f>
        <v>#REF!</v>
      </c>
      <c r="BF37" t="e">
        <f>IF(#REF!&lt;&gt;0,1,0)</f>
        <v>#REF!</v>
      </c>
      <c r="BG37" t="e">
        <f>IF(#REF!&lt;&gt;0,1,0)</f>
        <v>#REF!</v>
      </c>
      <c r="BH37" t="e">
        <f>IF(#REF!&lt;&gt;0,1,0)</f>
        <v>#REF!</v>
      </c>
      <c r="BI37" t="e">
        <f>IF(#REF!&lt;&gt;0,1,0)</f>
        <v>#REF!</v>
      </c>
      <c r="BJ37" t="e">
        <f>IF(#REF!&lt;&gt;0,1,0)</f>
        <v>#REF!</v>
      </c>
      <c r="BK37" t="e">
        <f>IF(#REF!&lt;&gt;0,1,0)</f>
        <v>#REF!</v>
      </c>
    </row>
    <row r="38" spans="2:63" ht="13.5" thickBot="1">
      <c r="B38" s="26">
        <v>32</v>
      </c>
      <c r="C38" s="28" t="s">
        <v>105</v>
      </c>
      <c r="D38" s="28" t="s">
        <v>103</v>
      </c>
      <c r="E38" s="28" t="s">
        <v>104</v>
      </c>
      <c r="F38" s="28"/>
      <c r="G38" s="28"/>
      <c r="H38" s="28"/>
      <c r="I38" s="28"/>
      <c r="J38" s="28"/>
      <c r="K38" s="28"/>
      <c r="L38" s="28"/>
      <c r="M38" s="28">
        <v>981</v>
      </c>
      <c r="N38" s="28"/>
      <c r="O38" s="28"/>
      <c r="P38" s="28">
        <v>805</v>
      </c>
      <c r="Q38" s="28"/>
      <c r="R38" s="28">
        <v>891</v>
      </c>
      <c r="S38" s="28"/>
      <c r="T38" s="28"/>
      <c r="U38" s="28"/>
      <c r="V38" s="28"/>
      <c r="W38" s="28"/>
      <c r="X38" s="28"/>
      <c r="Y38" s="28"/>
      <c r="Z38" s="28"/>
      <c r="AA38" s="28">
        <v>916</v>
      </c>
      <c r="AB38" s="27"/>
      <c r="AC38" s="27"/>
      <c r="AD38" s="27"/>
      <c r="AE38" s="27"/>
      <c r="AI38" s="37">
        <f>VALUE(LARGE(F38:AE38,1))</f>
        <v>981</v>
      </c>
      <c r="AJ38" s="37">
        <f>VALUE(LARGE(F38:AE38,2))</f>
        <v>916</v>
      </c>
      <c r="AK38" s="37">
        <f>VALUE(LARGE(F38:AE38,3))</f>
        <v>891</v>
      </c>
      <c r="AL38" s="41">
        <f>SUM(AI38:AK38)</f>
        <v>2788</v>
      </c>
      <c r="AM38" s="61">
        <f>AL38/3000</f>
        <v>0.9293333333333333</v>
      </c>
      <c r="AN38" s="19"/>
      <c r="AO38" t="e">
        <f>VALUE(LARGE(#REF!,4))</f>
        <v>#REF!</v>
      </c>
      <c r="AP38" t="e">
        <f>IF(#REF!&lt;&gt;0,1,0)</f>
        <v>#REF!</v>
      </c>
      <c r="AQ38" t="e">
        <f>IF(#REF!&lt;&gt;0,1,0)</f>
        <v>#REF!</v>
      </c>
      <c r="AR38" t="e">
        <f>IF(#REF!&lt;&gt;0,1,0)</f>
        <v>#REF!</v>
      </c>
      <c r="AS38" t="e">
        <f>IF(#REF!&lt;&gt;0,1,0)</f>
        <v>#REF!</v>
      </c>
      <c r="AT38" t="e">
        <f>IF(#REF!&lt;&gt;0,1,0)</f>
        <v>#REF!</v>
      </c>
      <c r="AU38" t="e">
        <f>IF(#REF!&lt;&gt;0,1,0)</f>
        <v>#REF!</v>
      </c>
      <c r="AV38" t="e">
        <f>IF(#REF!&lt;&gt;0,1,0)</f>
        <v>#REF!</v>
      </c>
      <c r="AW38" t="e">
        <f>IF(#REF!&lt;&gt;0,1,0)</f>
        <v>#REF!</v>
      </c>
      <c r="AX38" t="e">
        <f>IF(#REF!&lt;&gt;0,1,0)</f>
        <v>#REF!</v>
      </c>
      <c r="AY38" t="e">
        <f>IF(#REF!&lt;&gt;0,1,0)</f>
        <v>#REF!</v>
      </c>
      <c r="AZ38" t="e">
        <f>IF(#REF!&lt;&gt;0,1,0)</f>
        <v>#REF!</v>
      </c>
      <c r="BA38" t="e">
        <f>IF(#REF!&lt;&gt;0,1,0)</f>
        <v>#REF!</v>
      </c>
      <c r="BB38" t="e">
        <f>IF(#REF!&lt;&gt;0,1,0)</f>
        <v>#REF!</v>
      </c>
      <c r="BC38" t="e">
        <f>IF(#REF!&lt;&gt;0,1,0)</f>
        <v>#REF!</v>
      </c>
      <c r="BD38" t="e">
        <f>IF(#REF!&lt;&gt;0,1,0)</f>
        <v>#REF!</v>
      </c>
      <c r="BE38" t="e">
        <f>IF(#REF!&lt;&gt;0,1,0)</f>
        <v>#REF!</v>
      </c>
      <c r="BF38" t="e">
        <f>IF(#REF!&lt;&gt;0,1,0)</f>
        <v>#REF!</v>
      </c>
      <c r="BG38" t="e">
        <f>IF(#REF!&lt;&gt;0,1,0)</f>
        <v>#REF!</v>
      </c>
      <c r="BH38" t="e">
        <f>IF(#REF!&lt;&gt;0,1,0)</f>
        <v>#REF!</v>
      </c>
      <c r="BI38" t="e">
        <f>IF(#REF!&lt;&gt;0,1,0)</f>
        <v>#REF!</v>
      </c>
      <c r="BJ38" t="e">
        <f>IF(#REF!&lt;&gt;0,1,0)</f>
        <v>#REF!</v>
      </c>
      <c r="BK38" t="e">
        <f>IF(#REF!&lt;&gt;0,1,0)</f>
        <v>#REF!</v>
      </c>
    </row>
    <row r="39" spans="2:63" ht="13.5" thickBot="1">
      <c r="B39" s="26">
        <v>33</v>
      </c>
      <c r="C39" s="28" t="s">
        <v>91</v>
      </c>
      <c r="D39" s="28" t="s">
        <v>115</v>
      </c>
      <c r="E39" s="28" t="s">
        <v>116</v>
      </c>
      <c r="F39" s="28"/>
      <c r="G39" s="28"/>
      <c r="H39" s="28"/>
      <c r="I39" s="28"/>
      <c r="J39" s="28">
        <v>982</v>
      </c>
      <c r="K39" s="28"/>
      <c r="L39" s="28"/>
      <c r="M39" s="28"/>
      <c r="N39" s="28">
        <v>911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>
        <v>888</v>
      </c>
      <c r="AB39" s="27"/>
      <c r="AC39" s="27"/>
      <c r="AD39" s="27"/>
      <c r="AE39" s="27"/>
      <c r="AI39" s="37">
        <f>VALUE(LARGE(F39:AE39,1))</f>
        <v>982</v>
      </c>
      <c r="AJ39" s="37">
        <f>VALUE(LARGE(F39:AE39,2))</f>
        <v>911</v>
      </c>
      <c r="AK39" s="37">
        <f>VALUE(LARGE(F39:AE39,3))</f>
        <v>888</v>
      </c>
      <c r="AL39" s="41">
        <f>SUM(AI39:AK39)</f>
        <v>2781</v>
      </c>
      <c r="AM39" s="61">
        <f>AL39/3000</f>
        <v>0.927</v>
      </c>
      <c r="AN39" s="19"/>
      <c r="AO39" t="e">
        <f>VALUE(LARGE(#REF!,4))</f>
        <v>#REF!</v>
      </c>
      <c r="AP39" t="e">
        <f>IF(#REF!&lt;&gt;0,1,0)</f>
        <v>#REF!</v>
      </c>
      <c r="AQ39" t="e">
        <f>IF(#REF!&lt;&gt;0,1,0)</f>
        <v>#REF!</v>
      </c>
      <c r="AR39" t="e">
        <f>IF(#REF!&lt;&gt;0,1,0)</f>
        <v>#REF!</v>
      </c>
      <c r="AS39" t="e">
        <f>IF(#REF!&lt;&gt;0,1,0)</f>
        <v>#REF!</v>
      </c>
      <c r="AT39" t="e">
        <f>IF(#REF!&lt;&gt;0,1,0)</f>
        <v>#REF!</v>
      </c>
      <c r="AU39" t="e">
        <f>IF(#REF!&lt;&gt;0,1,0)</f>
        <v>#REF!</v>
      </c>
      <c r="AV39" t="e">
        <f>IF(#REF!&lt;&gt;0,1,0)</f>
        <v>#REF!</v>
      </c>
      <c r="AW39" t="e">
        <f>IF(#REF!&lt;&gt;0,1,0)</f>
        <v>#REF!</v>
      </c>
      <c r="AX39" t="e">
        <f>IF(#REF!&lt;&gt;0,1,0)</f>
        <v>#REF!</v>
      </c>
      <c r="AY39" t="e">
        <f>IF(#REF!&lt;&gt;0,1,0)</f>
        <v>#REF!</v>
      </c>
      <c r="AZ39" t="e">
        <f>IF(#REF!&lt;&gt;0,1,0)</f>
        <v>#REF!</v>
      </c>
      <c r="BA39" t="e">
        <f>IF(#REF!&lt;&gt;0,1,0)</f>
        <v>#REF!</v>
      </c>
      <c r="BB39" t="e">
        <f>IF(#REF!&lt;&gt;0,1,0)</f>
        <v>#REF!</v>
      </c>
      <c r="BC39" t="e">
        <f>IF(#REF!&lt;&gt;0,1,0)</f>
        <v>#REF!</v>
      </c>
      <c r="BD39" t="e">
        <f>IF(#REF!&lt;&gt;0,1,0)</f>
        <v>#REF!</v>
      </c>
      <c r="BE39" t="e">
        <f>IF(#REF!&lt;&gt;0,1,0)</f>
        <v>#REF!</v>
      </c>
      <c r="BF39" t="e">
        <f>IF(#REF!&lt;&gt;0,1,0)</f>
        <v>#REF!</v>
      </c>
      <c r="BG39" t="e">
        <f>IF(#REF!&lt;&gt;0,1,0)</f>
        <v>#REF!</v>
      </c>
      <c r="BH39" t="e">
        <f>IF(#REF!&lt;&gt;0,1,0)</f>
        <v>#REF!</v>
      </c>
      <c r="BI39" t="e">
        <f>IF(#REF!&lt;&gt;0,1,0)</f>
        <v>#REF!</v>
      </c>
      <c r="BJ39" t="e">
        <f>IF(#REF!&lt;&gt;0,1,0)</f>
        <v>#REF!</v>
      </c>
      <c r="BK39" t="e">
        <f>IF(#REF!&lt;&gt;0,1,0)</f>
        <v>#REF!</v>
      </c>
    </row>
    <row r="40" spans="2:63" ht="13.5" thickBot="1">
      <c r="B40" s="26">
        <v>34</v>
      </c>
      <c r="C40" s="42" t="s">
        <v>88</v>
      </c>
      <c r="D40" s="42" t="s">
        <v>79</v>
      </c>
      <c r="E40" s="42" t="s">
        <v>89</v>
      </c>
      <c r="F40" s="42"/>
      <c r="G40" s="42"/>
      <c r="H40" s="42"/>
      <c r="I40" s="42">
        <v>883</v>
      </c>
      <c r="J40" s="42">
        <v>884</v>
      </c>
      <c r="K40" s="42"/>
      <c r="L40" s="42"/>
      <c r="M40" s="42"/>
      <c r="N40" s="42"/>
      <c r="O40" s="42"/>
      <c r="P40" s="42">
        <v>923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37"/>
      <c r="AC40" s="37"/>
      <c r="AD40" s="37"/>
      <c r="AE40" s="37"/>
      <c r="AF40" s="40"/>
      <c r="AG40" s="40"/>
      <c r="AH40" s="40"/>
      <c r="AI40" s="37">
        <f>VALUE(LARGE(F40:AE40,1))</f>
        <v>923</v>
      </c>
      <c r="AJ40" s="37">
        <f>VALUE(LARGE(F40:AE40,2))</f>
        <v>884</v>
      </c>
      <c r="AK40" s="37">
        <f>VALUE(LARGE(F40:AE40,3))</f>
        <v>883</v>
      </c>
      <c r="AL40" s="41">
        <f>SUM(AI40:AK40)</f>
        <v>2690</v>
      </c>
      <c r="AM40" s="61">
        <f>AL40/3000</f>
        <v>0.8966666666666666</v>
      </c>
      <c r="AN40" s="19"/>
      <c r="AO40" t="e">
        <f>VALUE(LARGE(#REF!,4))</f>
        <v>#REF!</v>
      </c>
      <c r="AP40" t="e">
        <f>IF(#REF!&lt;&gt;0,1,0)</f>
        <v>#REF!</v>
      </c>
      <c r="AQ40" t="e">
        <f>IF(#REF!&lt;&gt;0,1,0)</f>
        <v>#REF!</v>
      </c>
      <c r="AR40" t="e">
        <f>IF(#REF!&lt;&gt;0,1,0)</f>
        <v>#REF!</v>
      </c>
      <c r="AS40" t="e">
        <f>IF(#REF!&lt;&gt;0,1,0)</f>
        <v>#REF!</v>
      </c>
      <c r="AT40" t="e">
        <f>IF(#REF!&lt;&gt;0,1,0)</f>
        <v>#REF!</v>
      </c>
      <c r="AU40" t="e">
        <f>IF(#REF!&lt;&gt;0,1,0)</f>
        <v>#REF!</v>
      </c>
      <c r="AV40" t="e">
        <f>IF(#REF!&lt;&gt;0,1,0)</f>
        <v>#REF!</v>
      </c>
      <c r="AW40" t="e">
        <f>IF(#REF!&lt;&gt;0,1,0)</f>
        <v>#REF!</v>
      </c>
      <c r="AX40" t="e">
        <f>IF(#REF!&lt;&gt;0,1,0)</f>
        <v>#REF!</v>
      </c>
      <c r="AY40" t="e">
        <f>IF(#REF!&lt;&gt;0,1,0)</f>
        <v>#REF!</v>
      </c>
      <c r="AZ40" t="e">
        <f>IF(#REF!&lt;&gt;0,1,0)</f>
        <v>#REF!</v>
      </c>
      <c r="BA40" t="e">
        <f>IF(#REF!&lt;&gt;0,1,0)</f>
        <v>#REF!</v>
      </c>
      <c r="BB40" t="e">
        <f>IF(#REF!&lt;&gt;0,1,0)</f>
        <v>#REF!</v>
      </c>
      <c r="BC40" t="e">
        <f>IF(#REF!&lt;&gt;0,1,0)</f>
        <v>#REF!</v>
      </c>
      <c r="BD40" t="e">
        <f>IF(#REF!&lt;&gt;0,1,0)</f>
        <v>#REF!</v>
      </c>
      <c r="BE40" t="e">
        <f>IF(#REF!&lt;&gt;0,1,0)</f>
        <v>#REF!</v>
      </c>
      <c r="BF40" t="e">
        <f>IF(#REF!&lt;&gt;0,1,0)</f>
        <v>#REF!</v>
      </c>
      <c r="BG40" t="e">
        <f>IF(#REF!&lt;&gt;0,1,0)</f>
        <v>#REF!</v>
      </c>
      <c r="BH40" t="e">
        <f>IF(#REF!&lt;&gt;0,1,0)</f>
        <v>#REF!</v>
      </c>
      <c r="BI40" t="e">
        <f>IF(#REF!&lt;&gt;0,1,0)</f>
        <v>#REF!</v>
      </c>
      <c r="BJ40" t="e">
        <f>IF(#REF!&lt;&gt;0,1,0)</f>
        <v>#REF!</v>
      </c>
      <c r="BK40" t="e">
        <f>IF(#REF!&lt;&gt;0,1,0)</f>
        <v>#REF!</v>
      </c>
    </row>
    <row r="41" spans="2:63" ht="13.5" thickBot="1">
      <c r="B41" s="26">
        <v>35</v>
      </c>
      <c r="C41" s="59" t="s">
        <v>34</v>
      </c>
      <c r="D41" s="42" t="s">
        <v>49</v>
      </c>
      <c r="E41" s="42" t="s">
        <v>35</v>
      </c>
      <c r="F41" s="42">
        <v>880</v>
      </c>
      <c r="G41" s="42">
        <v>807</v>
      </c>
      <c r="H41" s="42"/>
      <c r="I41" s="42"/>
      <c r="J41" s="42"/>
      <c r="K41" s="42">
        <v>940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37"/>
      <c r="AC41" s="37"/>
      <c r="AD41" s="37"/>
      <c r="AE41" s="37"/>
      <c r="AF41" s="38"/>
      <c r="AG41" s="39"/>
      <c r="AH41" s="40"/>
      <c r="AI41" s="37">
        <f>VALUE(LARGE(F41:AE41,1))</f>
        <v>940</v>
      </c>
      <c r="AJ41" s="37">
        <f>VALUE(LARGE(F41:AE41,2))</f>
        <v>880</v>
      </c>
      <c r="AK41" s="37">
        <f>VALUE(LARGE(F41:AE41,3))</f>
        <v>807</v>
      </c>
      <c r="AL41" s="41">
        <f>SUM(AI41:AK41)</f>
        <v>2627</v>
      </c>
      <c r="AM41" s="61">
        <f>AL41/3000</f>
        <v>0.8756666666666667</v>
      </c>
      <c r="AN41" s="19"/>
      <c r="AO41" t="e">
        <f>VALUE(LARGE(#REF!,4))</f>
        <v>#REF!</v>
      </c>
      <c r="AP41" t="e">
        <f>IF(#REF!&lt;&gt;0,1,0)</f>
        <v>#REF!</v>
      </c>
      <c r="AQ41" t="e">
        <f>IF(#REF!&lt;&gt;0,1,0)</f>
        <v>#REF!</v>
      </c>
      <c r="AR41" t="e">
        <f>IF(#REF!&lt;&gt;0,1,0)</f>
        <v>#REF!</v>
      </c>
      <c r="AS41" t="e">
        <f>IF(#REF!&lt;&gt;0,1,0)</f>
        <v>#REF!</v>
      </c>
      <c r="AT41" t="e">
        <f>IF(#REF!&lt;&gt;0,1,0)</f>
        <v>#REF!</v>
      </c>
      <c r="AU41" t="e">
        <f>IF(#REF!&lt;&gt;0,1,0)</f>
        <v>#REF!</v>
      </c>
      <c r="AV41" t="e">
        <f>IF(#REF!&lt;&gt;0,1,0)</f>
        <v>#REF!</v>
      </c>
      <c r="AW41" t="e">
        <f>IF(#REF!&lt;&gt;0,1,0)</f>
        <v>#REF!</v>
      </c>
      <c r="AX41" t="e">
        <f>IF(#REF!&lt;&gt;0,1,0)</f>
        <v>#REF!</v>
      </c>
      <c r="AY41" t="e">
        <f>IF(#REF!&lt;&gt;0,1,0)</f>
        <v>#REF!</v>
      </c>
      <c r="AZ41" t="e">
        <f>IF(#REF!&lt;&gt;0,1,0)</f>
        <v>#REF!</v>
      </c>
      <c r="BA41" t="e">
        <f>IF(#REF!&lt;&gt;0,1,0)</f>
        <v>#REF!</v>
      </c>
      <c r="BB41" t="e">
        <f>IF(#REF!&lt;&gt;0,1,0)</f>
        <v>#REF!</v>
      </c>
      <c r="BC41" t="e">
        <f>IF(#REF!&lt;&gt;0,1,0)</f>
        <v>#REF!</v>
      </c>
      <c r="BD41" t="e">
        <f>IF(#REF!&lt;&gt;0,1,0)</f>
        <v>#REF!</v>
      </c>
      <c r="BE41" t="e">
        <f>IF(#REF!&lt;&gt;0,1,0)</f>
        <v>#REF!</v>
      </c>
      <c r="BF41" t="e">
        <f>IF(#REF!&lt;&gt;0,1,0)</f>
        <v>#REF!</v>
      </c>
      <c r="BG41" t="e">
        <f>IF(#REF!&lt;&gt;0,1,0)</f>
        <v>#REF!</v>
      </c>
      <c r="BH41" t="e">
        <f>IF(#REF!&lt;&gt;0,1,0)</f>
        <v>#REF!</v>
      </c>
      <c r="BI41" t="e">
        <f>IF(#REF!&lt;&gt;0,1,0)</f>
        <v>#REF!</v>
      </c>
      <c r="BJ41" t="e">
        <f>IF(#REF!&lt;&gt;0,1,0)</f>
        <v>#REF!</v>
      </c>
      <c r="BK41" t="e">
        <f>IF(#REF!&lt;&gt;0,1,0)</f>
        <v>#REF!</v>
      </c>
    </row>
    <row r="42" spans="2:63" ht="13.5" thickBot="1">
      <c r="B42" s="26">
        <v>36</v>
      </c>
      <c r="C42" s="28" t="s">
        <v>117</v>
      </c>
      <c r="D42" s="28" t="s">
        <v>118</v>
      </c>
      <c r="E42" s="28" t="s">
        <v>119</v>
      </c>
      <c r="F42" s="28"/>
      <c r="G42" s="28">
        <v>880</v>
      </c>
      <c r="H42" s="28"/>
      <c r="I42" s="28"/>
      <c r="J42" s="28"/>
      <c r="K42" s="28"/>
      <c r="L42" s="28"/>
      <c r="M42" s="28"/>
      <c r="N42" s="28">
        <v>844</v>
      </c>
      <c r="O42" s="28"/>
      <c r="P42" s="28">
        <v>883</v>
      </c>
      <c r="Q42" s="28"/>
      <c r="R42" s="28"/>
      <c r="S42" s="28"/>
      <c r="T42" s="28"/>
      <c r="U42" s="28"/>
      <c r="V42" s="28"/>
      <c r="W42" s="28"/>
      <c r="X42" s="28"/>
      <c r="Y42" s="28">
        <v>849</v>
      </c>
      <c r="Z42" s="28"/>
      <c r="AA42" s="28">
        <v>767</v>
      </c>
      <c r="AB42" s="27"/>
      <c r="AC42" s="27"/>
      <c r="AD42" s="27"/>
      <c r="AE42" s="27"/>
      <c r="AI42" s="37">
        <f>VALUE(LARGE(F42:AE42,1))</f>
        <v>883</v>
      </c>
      <c r="AJ42" s="37">
        <f>VALUE(LARGE(F42:AE42,2))</f>
        <v>880</v>
      </c>
      <c r="AK42" s="37">
        <f>VALUE(LARGE(F42:AE42,3))</f>
        <v>849</v>
      </c>
      <c r="AL42" s="41">
        <f>SUM(AI42:AK42)</f>
        <v>2612</v>
      </c>
      <c r="AM42" s="61">
        <f>AL42/3000</f>
        <v>0.8706666666666667</v>
      </c>
      <c r="AN42" s="19"/>
      <c r="AO42" t="e">
        <f>VALUE(LARGE(#REF!,4))</f>
        <v>#REF!</v>
      </c>
      <c r="AP42" t="e">
        <f>IF(#REF!&lt;&gt;0,1,0)</f>
        <v>#REF!</v>
      </c>
      <c r="AQ42" t="e">
        <f>IF(#REF!&lt;&gt;0,1,0)</f>
        <v>#REF!</v>
      </c>
      <c r="AR42" t="e">
        <f>IF(#REF!&lt;&gt;0,1,0)</f>
        <v>#REF!</v>
      </c>
      <c r="AS42" t="e">
        <f>IF(#REF!&lt;&gt;0,1,0)</f>
        <v>#REF!</v>
      </c>
      <c r="AT42" t="e">
        <f>IF(#REF!&lt;&gt;0,1,0)</f>
        <v>#REF!</v>
      </c>
      <c r="AU42" t="e">
        <f>IF(#REF!&lt;&gt;0,1,0)</f>
        <v>#REF!</v>
      </c>
      <c r="AV42" t="e">
        <f>IF(#REF!&lt;&gt;0,1,0)</f>
        <v>#REF!</v>
      </c>
      <c r="AW42" t="e">
        <f>IF(#REF!&lt;&gt;0,1,0)</f>
        <v>#REF!</v>
      </c>
      <c r="AX42" t="e">
        <f>IF(#REF!&lt;&gt;0,1,0)</f>
        <v>#REF!</v>
      </c>
      <c r="AY42" t="e">
        <f>IF(#REF!&lt;&gt;0,1,0)</f>
        <v>#REF!</v>
      </c>
      <c r="AZ42" t="e">
        <f>IF(#REF!&lt;&gt;0,1,0)</f>
        <v>#REF!</v>
      </c>
      <c r="BA42" t="e">
        <f>IF(#REF!&lt;&gt;0,1,0)</f>
        <v>#REF!</v>
      </c>
      <c r="BB42" t="e">
        <f>IF(#REF!&lt;&gt;0,1,0)</f>
        <v>#REF!</v>
      </c>
      <c r="BC42" t="e">
        <f>IF(#REF!&lt;&gt;0,1,0)</f>
        <v>#REF!</v>
      </c>
      <c r="BD42" t="e">
        <f>IF(#REF!&lt;&gt;0,1,0)</f>
        <v>#REF!</v>
      </c>
      <c r="BE42" t="e">
        <f>IF(#REF!&lt;&gt;0,1,0)</f>
        <v>#REF!</v>
      </c>
      <c r="BF42" t="e">
        <f>IF(#REF!&lt;&gt;0,1,0)</f>
        <v>#REF!</v>
      </c>
      <c r="BG42" t="e">
        <f>IF(#REF!&lt;&gt;0,1,0)</f>
        <v>#REF!</v>
      </c>
      <c r="BH42" t="e">
        <f>IF(#REF!&lt;&gt;0,1,0)</f>
        <v>#REF!</v>
      </c>
      <c r="BI42" t="e">
        <f>IF(#REF!&lt;&gt;0,1,0)</f>
        <v>#REF!</v>
      </c>
      <c r="BJ42" t="e">
        <f>IF(#REF!&lt;&gt;0,1,0)</f>
        <v>#REF!</v>
      </c>
      <c r="BK42" t="e">
        <f>IF(#REF!&lt;&gt;0,1,0)</f>
        <v>#REF!</v>
      </c>
    </row>
    <row r="43" spans="2:63" ht="13.5" thickBot="1">
      <c r="B43" s="26">
        <v>37</v>
      </c>
      <c r="C43" s="59" t="s">
        <v>64</v>
      </c>
      <c r="D43" s="59" t="s">
        <v>45</v>
      </c>
      <c r="E43" s="59" t="s">
        <v>65</v>
      </c>
      <c r="F43" s="42"/>
      <c r="G43" s="42"/>
      <c r="H43" s="42">
        <v>933</v>
      </c>
      <c r="I43" s="42"/>
      <c r="J43" s="42"/>
      <c r="K43" s="42"/>
      <c r="L43" s="42"/>
      <c r="M43" s="42"/>
      <c r="N43" s="42"/>
      <c r="O43" s="42"/>
      <c r="P43" s="42">
        <v>857</v>
      </c>
      <c r="Q43" s="42">
        <v>817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37"/>
      <c r="AC43" s="37"/>
      <c r="AD43" s="37"/>
      <c r="AE43" s="37"/>
      <c r="AF43" s="38"/>
      <c r="AG43" s="39"/>
      <c r="AH43" s="40"/>
      <c r="AI43" s="37">
        <f>VALUE(LARGE(F43:AE43,1))</f>
        <v>933</v>
      </c>
      <c r="AJ43" s="37">
        <f>VALUE(LARGE(F43:AE43,2))</f>
        <v>857</v>
      </c>
      <c r="AK43" s="37">
        <f>VALUE(LARGE(F43:AE43,3))</f>
        <v>817</v>
      </c>
      <c r="AL43" s="41">
        <f>SUM(AI43:AK43)</f>
        <v>2607</v>
      </c>
      <c r="AM43" s="61">
        <f>AL43/3000</f>
        <v>0.869</v>
      </c>
      <c r="AN43" s="19"/>
      <c r="AO43" t="e">
        <f>VALUE(LARGE(#REF!,4))</f>
        <v>#REF!</v>
      </c>
      <c r="AP43" t="e">
        <f>IF(#REF!&lt;&gt;0,1,0)</f>
        <v>#REF!</v>
      </c>
      <c r="AQ43" t="e">
        <f>IF(#REF!&lt;&gt;0,1,0)</f>
        <v>#REF!</v>
      </c>
      <c r="AR43" t="e">
        <f>IF(#REF!&lt;&gt;0,1,0)</f>
        <v>#REF!</v>
      </c>
      <c r="AS43" t="e">
        <f>IF(#REF!&lt;&gt;0,1,0)</f>
        <v>#REF!</v>
      </c>
      <c r="AT43" t="e">
        <f>IF(#REF!&lt;&gt;0,1,0)</f>
        <v>#REF!</v>
      </c>
      <c r="AU43" t="e">
        <f>IF(#REF!&lt;&gt;0,1,0)</f>
        <v>#REF!</v>
      </c>
      <c r="AV43" t="e">
        <f>IF(#REF!&lt;&gt;0,1,0)</f>
        <v>#REF!</v>
      </c>
      <c r="AW43" t="e">
        <f>IF(#REF!&lt;&gt;0,1,0)</f>
        <v>#REF!</v>
      </c>
      <c r="AX43" t="e">
        <f>IF(#REF!&lt;&gt;0,1,0)</f>
        <v>#REF!</v>
      </c>
      <c r="AY43" t="e">
        <f>IF(#REF!&lt;&gt;0,1,0)</f>
        <v>#REF!</v>
      </c>
      <c r="AZ43" t="e">
        <f>IF(#REF!&lt;&gt;0,1,0)</f>
        <v>#REF!</v>
      </c>
      <c r="BA43" t="e">
        <f>IF(#REF!&lt;&gt;0,1,0)</f>
        <v>#REF!</v>
      </c>
      <c r="BB43" t="e">
        <f>IF(#REF!&lt;&gt;0,1,0)</f>
        <v>#REF!</v>
      </c>
      <c r="BC43" t="e">
        <f>IF(#REF!&lt;&gt;0,1,0)</f>
        <v>#REF!</v>
      </c>
      <c r="BD43" t="e">
        <f>IF(#REF!&lt;&gt;0,1,0)</f>
        <v>#REF!</v>
      </c>
      <c r="BE43" t="e">
        <f>IF(#REF!&lt;&gt;0,1,0)</f>
        <v>#REF!</v>
      </c>
      <c r="BF43" t="e">
        <f>IF(#REF!&lt;&gt;0,1,0)</f>
        <v>#REF!</v>
      </c>
      <c r="BG43" t="e">
        <f>IF(#REF!&lt;&gt;0,1,0)</f>
        <v>#REF!</v>
      </c>
      <c r="BH43" t="e">
        <f>IF(#REF!&lt;&gt;0,1,0)</f>
        <v>#REF!</v>
      </c>
      <c r="BI43" t="e">
        <f>IF(#REF!&lt;&gt;0,1,0)</f>
        <v>#REF!</v>
      </c>
      <c r="BJ43" t="e">
        <f>IF(#REF!&lt;&gt;0,1,0)</f>
        <v>#REF!</v>
      </c>
      <c r="BK43" t="e">
        <f>IF(#REF!&lt;&gt;0,1,0)</f>
        <v>#REF!</v>
      </c>
    </row>
    <row r="44" spans="2:63" ht="13.5" thickBot="1">
      <c r="B44" s="26">
        <v>38</v>
      </c>
      <c r="C44" s="28" t="s">
        <v>109</v>
      </c>
      <c r="D44" s="28" t="s">
        <v>106</v>
      </c>
      <c r="E44" s="28" t="s">
        <v>110</v>
      </c>
      <c r="F44" s="28"/>
      <c r="G44" s="28"/>
      <c r="H44" s="28"/>
      <c r="I44" s="28"/>
      <c r="J44" s="28"/>
      <c r="K44" s="28"/>
      <c r="L44" s="28"/>
      <c r="M44" s="28">
        <v>861</v>
      </c>
      <c r="N44" s="28"/>
      <c r="O44" s="28">
        <v>719</v>
      </c>
      <c r="P44" s="28"/>
      <c r="Q44" s="28"/>
      <c r="R44" s="28"/>
      <c r="S44" s="28"/>
      <c r="T44" s="28"/>
      <c r="U44" s="28"/>
      <c r="V44" s="28"/>
      <c r="W44" s="28"/>
      <c r="X44" s="28">
        <v>803</v>
      </c>
      <c r="Y44" s="28"/>
      <c r="Z44" s="28">
        <v>893</v>
      </c>
      <c r="AA44" s="28">
        <v>804</v>
      </c>
      <c r="AB44" s="27"/>
      <c r="AC44" s="27"/>
      <c r="AD44" s="27"/>
      <c r="AE44" s="27"/>
      <c r="AI44" s="37">
        <f>VALUE(LARGE(F44:AE44,1))</f>
        <v>893</v>
      </c>
      <c r="AJ44" s="37">
        <f>VALUE(LARGE(F44:AE44,2))</f>
        <v>861</v>
      </c>
      <c r="AK44" s="37">
        <f>VALUE(LARGE(F44:AE44,3))</f>
        <v>804</v>
      </c>
      <c r="AL44" s="41">
        <f>SUM(AI44:AK44)</f>
        <v>2558</v>
      </c>
      <c r="AM44" s="61">
        <f>AL44/3000</f>
        <v>0.8526666666666667</v>
      </c>
      <c r="AN44" s="19"/>
      <c r="AO44" t="e">
        <f>VALUE(LARGE(#REF!,4))</f>
        <v>#REF!</v>
      </c>
      <c r="AP44" t="e">
        <f>IF(#REF!&lt;&gt;0,1,0)</f>
        <v>#REF!</v>
      </c>
      <c r="AQ44" t="e">
        <f>IF(#REF!&lt;&gt;0,1,0)</f>
        <v>#REF!</v>
      </c>
      <c r="AR44" t="e">
        <f>IF(#REF!&lt;&gt;0,1,0)</f>
        <v>#REF!</v>
      </c>
      <c r="AS44" t="e">
        <f>IF(#REF!&lt;&gt;0,1,0)</f>
        <v>#REF!</v>
      </c>
      <c r="AT44" t="e">
        <f>IF(#REF!&lt;&gt;0,1,0)</f>
        <v>#REF!</v>
      </c>
      <c r="AU44" t="e">
        <f>IF(#REF!&lt;&gt;0,1,0)</f>
        <v>#REF!</v>
      </c>
      <c r="AV44" t="e">
        <f>IF(#REF!&lt;&gt;0,1,0)</f>
        <v>#REF!</v>
      </c>
      <c r="AW44" t="e">
        <f>IF(#REF!&lt;&gt;0,1,0)</f>
        <v>#REF!</v>
      </c>
      <c r="AX44" t="e">
        <f>IF(#REF!&lt;&gt;0,1,0)</f>
        <v>#REF!</v>
      </c>
      <c r="AY44" t="e">
        <f>IF(#REF!&lt;&gt;0,1,0)</f>
        <v>#REF!</v>
      </c>
      <c r="AZ44" t="e">
        <f>IF(#REF!&lt;&gt;0,1,0)</f>
        <v>#REF!</v>
      </c>
      <c r="BA44" t="e">
        <f>IF(#REF!&lt;&gt;0,1,0)</f>
        <v>#REF!</v>
      </c>
      <c r="BB44" t="e">
        <f>IF(#REF!&lt;&gt;0,1,0)</f>
        <v>#REF!</v>
      </c>
      <c r="BC44" t="e">
        <f>IF(#REF!&lt;&gt;0,1,0)</f>
        <v>#REF!</v>
      </c>
      <c r="BD44" t="e">
        <f>IF(#REF!&lt;&gt;0,1,0)</f>
        <v>#REF!</v>
      </c>
      <c r="BE44" t="e">
        <f>IF(#REF!&lt;&gt;0,1,0)</f>
        <v>#REF!</v>
      </c>
      <c r="BF44" t="e">
        <f>IF(#REF!&lt;&gt;0,1,0)</f>
        <v>#REF!</v>
      </c>
      <c r="BG44" t="e">
        <f>IF(#REF!&lt;&gt;0,1,0)</f>
        <v>#REF!</v>
      </c>
      <c r="BH44" t="e">
        <f>IF(#REF!&lt;&gt;0,1,0)</f>
        <v>#REF!</v>
      </c>
      <c r="BI44" t="e">
        <f>IF(#REF!&lt;&gt;0,1,0)</f>
        <v>#REF!</v>
      </c>
      <c r="BJ44" t="e">
        <f>IF(#REF!&lt;&gt;0,1,0)</f>
        <v>#REF!</v>
      </c>
      <c r="BK44" t="e">
        <f>IF(#REF!&lt;&gt;0,1,0)</f>
        <v>#REF!</v>
      </c>
    </row>
    <row r="45" spans="1:63" ht="13.5" thickBot="1">
      <c r="A45" s="3"/>
      <c r="B45" s="26">
        <v>39</v>
      </c>
      <c r="C45" s="42" t="s">
        <v>60</v>
      </c>
      <c r="D45" s="42" t="s">
        <v>45</v>
      </c>
      <c r="E45" s="42" t="s">
        <v>61</v>
      </c>
      <c r="F45" s="42"/>
      <c r="G45" s="42"/>
      <c r="H45" s="42">
        <v>982</v>
      </c>
      <c r="I45" s="42"/>
      <c r="J45" s="42"/>
      <c r="K45" s="42"/>
      <c r="L45" s="42"/>
      <c r="M45" s="42"/>
      <c r="N45" s="42"/>
      <c r="O45" s="42"/>
      <c r="P45" s="42">
        <v>983</v>
      </c>
      <c r="Q45" s="42">
        <v>547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8"/>
      <c r="AG45" s="39"/>
      <c r="AH45" s="40"/>
      <c r="AI45" s="37">
        <f>VALUE(LARGE(F45:AE45,1))</f>
        <v>983</v>
      </c>
      <c r="AJ45" s="37">
        <f>VALUE(LARGE(F45:AE45,2))</f>
        <v>982</v>
      </c>
      <c r="AK45" s="37">
        <f>VALUE(LARGE(F45:AE45,3))</f>
        <v>547</v>
      </c>
      <c r="AL45" s="41">
        <f>SUM(AI45:AK45)</f>
        <v>2512</v>
      </c>
      <c r="AM45" s="61">
        <f>AL45/3000</f>
        <v>0.8373333333333334</v>
      </c>
      <c r="AN45" s="19"/>
      <c r="AO45" t="e">
        <f>VALUE(LARGE(F86:AB86,4))</f>
        <v>#NUM!</v>
      </c>
      <c r="AP45">
        <f aca="true" t="shared" si="18" ref="AP45:BE45">IF(F86&lt;&gt;0,1,0)</f>
        <v>0</v>
      </c>
      <c r="AQ45">
        <f t="shared" si="18"/>
        <v>0</v>
      </c>
      <c r="AR45">
        <f t="shared" si="18"/>
        <v>0</v>
      </c>
      <c r="AS45">
        <f t="shared" si="18"/>
        <v>0</v>
      </c>
      <c r="AT45">
        <f t="shared" si="18"/>
        <v>0</v>
      </c>
      <c r="AU45">
        <f t="shared" si="18"/>
        <v>0</v>
      </c>
      <c r="AV45">
        <f t="shared" si="18"/>
        <v>0</v>
      </c>
      <c r="AW45">
        <f t="shared" si="18"/>
        <v>0</v>
      </c>
      <c r="AX45">
        <f t="shared" si="18"/>
        <v>0</v>
      </c>
      <c r="AY45">
        <f t="shared" si="18"/>
        <v>0</v>
      </c>
      <c r="AZ45">
        <f t="shared" si="18"/>
        <v>0</v>
      </c>
      <c r="BA45">
        <f t="shared" si="18"/>
        <v>0</v>
      </c>
      <c r="BB45">
        <f t="shared" si="18"/>
        <v>0</v>
      </c>
      <c r="BC45">
        <f t="shared" si="18"/>
        <v>0</v>
      </c>
      <c r="BD45">
        <f t="shared" si="18"/>
        <v>0</v>
      </c>
      <c r="BE45">
        <f t="shared" si="18"/>
        <v>0</v>
      </c>
      <c r="BF45">
        <f aca="true" t="shared" si="19" ref="BF45:BK45">IF(W86&lt;&gt;0,1,0)</f>
        <v>0</v>
      </c>
      <c r="BG45">
        <f t="shared" si="19"/>
        <v>0</v>
      </c>
      <c r="BH45">
        <f t="shared" si="19"/>
        <v>0</v>
      </c>
      <c r="BI45">
        <f t="shared" si="19"/>
        <v>0</v>
      </c>
      <c r="BJ45">
        <f t="shared" si="19"/>
        <v>0</v>
      </c>
      <c r="BK45">
        <f t="shared" si="19"/>
        <v>0</v>
      </c>
    </row>
    <row r="46" spans="1:63" ht="13.5" thickBot="1">
      <c r="A46" s="3"/>
      <c r="B46" s="26">
        <v>40</v>
      </c>
      <c r="C46" s="28" t="s">
        <v>46</v>
      </c>
      <c r="D46" s="28" t="s">
        <v>47</v>
      </c>
      <c r="E46" s="28" t="s">
        <v>48</v>
      </c>
      <c r="F46" s="28">
        <v>846</v>
      </c>
      <c r="G46" s="28"/>
      <c r="H46" s="28"/>
      <c r="I46" s="28"/>
      <c r="J46" s="28"/>
      <c r="K46" s="28"/>
      <c r="L46" s="28">
        <v>840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>
        <v>809</v>
      </c>
      <c r="AB46" s="27"/>
      <c r="AC46" s="27"/>
      <c r="AD46" s="27"/>
      <c r="AE46" s="27"/>
      <c r="AF46" s="3"/>
      <c r="AG46" s="24"/>
      <c r="AI46" s="37">
        <f>VALUE(LARGE(F46:AE46,1))</f>
        <v>846</v>
      </c>
      <c r="AJ46" s="37">
        <f>VALUE(LARGE(F46:AE46,2))</f>
        <v>840</v>
      </c>
      <c r="AK46" s="37">
        <f>VALUE(LARGE(F46:AE46,3))</f>
        <v>809</v>
      </c>
      <c r="AL46" s="41">
        <f>SUM(AI46:AK46)</f>
        <v>2495</v>
      </c>
      <c r="AM46" s="61">
        <f>AL46/3000</f>
        <v>0.8316666666666667</v>
      </c>
      <c r="AN46" s="19"/>
      <c r="AO46" t="e">
        <f>VALUE(LARGE(#REF!,4))</f>
        <v>#REF!</v>
      </c>
      <c r="AP46" t="e">
        <f>IF(#REF!&lt;&gt;0,1,0)</f>
        <v>#REF!</v>
      </c>
      <c r="AQ46" t="e">
        <f>IF(#REF!&lt;&gt;0,1,0)</f>
        <v>#REF!</v>
      </c>
      <c r="AR46" t="e">
        <f>IF(#REF!&lt;&gt;0,1,0)</f>
        <v>#REF!</v>
      </c>
      <c r="AS46" t="e">
        <f>IF(#REF!&lt;&gt;0,1,0)</f>
        <v>#REF!</v>
      </c>
      <c r="AT46" t="e">
        <f>IF(#REF!&lt;&gt;0,1,0)</f>
        <v>#REF!</v>
      </c>
      <c r="AU46" t="e">
        <f>IF(#REF!&lt;&gt;0,1,0)</f>
        <v>#REF!</v>
      </c>
      <c r="AV46" t="e">
        <f>IF(#REF!&lt;&gt;0,1,0)</f>
        <v>#REF!</v>
      </c>
      <c r="AW46" t="e">
        <f>IF(#REF!&lt;&gt;0,1,0)</f>
        <v>#REF!</v>
      </c>
      <c r="AX46" t="e">
        <f>IF(#REF!&lt;&gt;0,1,0)</f>
        <v>#REF!</v>
      </c>
      <c r="AY46" t="e">
        <f>IF(#REF!&lt;&gt;0,1,0)</f>
        <v>#REF!</v>
      </c>
      <c r="AZ46" t="e">
        <f>IF(#REF!&lt;&gt;0,1,0)</f>
        <v>#REF!</v>
      </c>
      <c r="BA46" t="e">
        <f>IF(#REF!&lt;&gt;0,1,0)</f>
        <v>#REF!</v>
      </c>
      <c r="BB46" t="e">
        <f>IF(#REF!&lt;&gt;0,1,0)</f>
        <v>#REF!</v>
      </c>
      <c r="BC46" t="e">
        <f>IF(#REF!&lt;&gt;0,1,0)</f>
        <v>#REF!</v>
      </c>
      <c r="BD46" t="e">
        <f>IF(#REF!&lt;&gt;0,1,0)</f>
        <v>#REF!</v>
      </c>
      <c r="BE46" t="e">
        <f>IF(#REF!&lt;&gt;0,1,0)</f>
        <v>#REF!</v>
      </c>
      <c r="BF46" t="e">
        <f>IF(#REF!&lt;&gt;0,1,0)</f>
        <v>#REF!</v>
      </c>
      <c r="BG46" t="e">
        <f>IF(#REF!&lt;&gt;0,1,0)</f>
        <v>#REF!</v>
      </c>
      <c r="BH46" t="e">
        <f>IF(#REF!&lt;&gt;0,1,0)</f>
        <v>#REF!</v>
      </c>
      <c r="BI46" t="e">
        <f>IF(#REF!&lt;&gt;0,1,0)</f>
        <v>#REF!</v>
      </c>
      <c r="BJ46" t="e">
        <f>IF(#REF!&lt;&gt;0,1,0)</f>
        <v>#REF!</v>
      </c>
      <c r="BK46" t="e">
        <f>IF(#REF!&lt;&gt;0,1,0)</f>
        <v>#REF!</v>
      </c>
    </row>
    <row r="47" spans="1:63" ht="13.5" thickBot="1">
      <c r="A47" s="3"/>
      <c r="B47" s="26">
        <v>41</v>
      </c>
      <c r="C47" s="42" t="s">
        <v>50</v>
      </c>
      <c r="D47" s="42" t="s">
        <v>51</v>
      </c>
      <c r="E47" s="60" t="s">
        <v>52</v>
      </c>
      <c r="F47" s="42">
        <v>840</v>
      </c>
      <c r="G47" s="42">
        <v>614</v>
      </c>
      <c r="H47" s="42"/>
      <c r="I47" s="42"/>
      <c r="J47" s="42"/>
      <c r="K47" s="42"/>
      <c r="L47" s="42"/>
      <c r="M47" s="42"/>
      <c r="N47" s="42"/>
      <c r="O47" s="42"/>
      <c r="P47" s="42">
        <v>965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37"/>
      <c r="AC47" s="37"/>
      <c r="AD47" s="37"/>
      <c r="AE47" s="37"/>
      <c r="AF47" s="38"/>
      <c r="AG47" s="39"/>
      <c r="AH47" s="40"/>
      <c r="AI47" s="37">
        <f>VALUE(LARGE(F47:AE47,1))</f>
        <v>965</v>
      </c>
      <c r="AJ47" s="37">
        <f>VALUE(LARGE(F47:AE47,2))</f>
        <v>840</v>
      </c>
      <c r="AK47" s="37">
        <f>VALUE(LARGE(F47:AE47,3))</f>
        <v>614</v>
      </c>
      <c r="AL47" s="41">
        <f>SUM(AI47:AK47)</f>
        <v>2419</v>
      </c>
      <c r="AM47" s="61">
        <f>AL47/3000</f>
        <v>0.8063333333333333</v>
      </c>
      <c r="AN47" s="19"/>
      <c r="AO47" t="e">
        <f>VALUE(LARGE(#REF!,4))</f>
        <v>#REF!</v>
      </c>
      <c r="AP47" t="e">
        <f>IF(#REF!&lt;&gt;0,1,0)</f>
        <v>#REF!</v>
      </c>
      <c r="AQ47" t="e">
        <f>IF(#REF!&lt;&gt;0,1,0)</f>
        <v>#REF!</v>
      </c>
      <c r="AR47" t="e">
        <f>IF(#REF!&lt;&gt;0,1,0)</f>
        <v>#REF!</v>
      </c>
      <c r="AS47" t="e">
        <f>IF(#REF!&lt;&gt;0,1,0)</f>
        <v>#REF!</v>
      </c>
      <c r="AT47" t="e">
        <f>IF(#REF!&lt;&gt;0,1,0)</f>
        <v>#REF!</v>
      </c>
      <c r="AU47" t="e">
        <f>IF(#REF!&lt;&gt;0,1,0)</f>
        <v>#REF!</v>
      </c>
      <c r="AV47" t="e">
        <f>IF(#REF!&lt;&gt;0,1,0)</f>
        <v>#REF!</v>
      </c>
      <c r="AW47" t="e">
        <f>IF(#REF!&lt;&gt;0,1,0)</f>
        <v>#REF!</v>
      </c>
      <c r="AX47" t="e">
        <f>IF(#REF!&lt;&gt;0,1,0)</f>
        <v>#REF!</v>
      </c>
      <c r="AY47" t="e">
        <f>IF(#REF!&lt;&gt;0,1,0)</f>
        <v>#REF!</v>
      </c>
      <c r="AZ47" t="e">
        <f>IF(#REF!&lt;&gt;0,1,0)</f>
        <v>#REF!</v>
      </c>
      <c r="BA47" t="e">
        <f>IF(#REF!&lt;&gt;0,1,0)</f>
        <v>#REF!</v>
      </c>
      <c r="BB47" t="e">
        <f>IF(#REF!&lt;&gt;0,1,0)</f>
        <v>#REF!</v>
      </c>
      <c r="BC47" t="e">
        <f>IF(#REF!&lt;&gt;0,1,0)</f>
        <v>#REF!</v>
      </c>
      <c r="BD47" t="e">
        <f>IF(#REF!&lt;&gt;0,1,0)</f>
        <v>#REF!</v>
      </c>
      <c r="BE47" t="e">
        <f>IF(#REF!&lt;&gt;0,1,0)</f>
        <v>#REF!</v>
      </c>
      <c r="BF47" t="e">
        <f>IF(#REF!&lt;&gt;0,1,0)</f>
        <v>#REF!</v>
      </c>
      <c r="BG47" t="e">
        <f>IF(#REF!&lt;&gt;0,1,0)</f>
        <v>#REF!</v>
      </c>
      <c r="BH47" t="e">
        <f>IF(#REF!&lt;&gt;0,1,0)</f>
        <v>#REF!</v>
      </c>
      <c r="BI47" t="e">
        <f>IF(#REF!&lt;&gt;0,1,0)</f>
        <v>#REF!</v>
      </c>
      <c r="BJ47" t="e">
        <f>IF(#REF!&lt;&gt;0,1,0)</f>
        <v>#REF!</v>
      </c>
      <c r="BK47" t="e">
        <f>IF(#REF!&lt;&gt;0,1,0)</f>
        <v>#REF!</v>
      </c>
    </row>
    <row r="48" spans="1:63" ht="13.5" thickBot="1">
      <c r="A48" s="3"/>
      <c r="B48" s="26">
        <v>42</v>
      </c>
      <c r="C48" s="42" t="s">
        <v>78</v>
      </c>
      <c r="D48" s="55" t="s">
        <v>79</v>
      </c>
      <c r="E48" s="42" t="s">
        <v>80</v>
      </c>
      <c r="F48" s="42"/>
      <c r="G48" s="42"/>
      <c r="H48" s="42"/>
      <c r="I48" s="42">
        <v>970</v>
      </c>
      <c r="J48" s="42">
        <v>529</v>
      </c>
      <c r="K48" s="42"/>
      <c r="L48" s="42"/>
      <c r="M48" s="42"/>
      <c r="N48" s="42"/>
      <c r="O48" s="42"/>
      <c r="P48" s="42">
        <v>839</v>
      </c>
      <c r="Q48" s="42"/>
      <c r="R48" s="42"/>
      <c r="S48" s="42"/>
      <c r="T48" s="42"/>
      <c r="U48" s="42"/>
      <c r="V48" s="42"/>
      <c r="W48" s="42"/>
      <c r="X48" s="42"/>
      <c r="Y48" s="42"/>
      <c r="Z48" s="37"/>
      <c r="AA48" s="37"/>
      <c r="AB48" s="37"/>
      <c r="AC48" s="37"/>
      <c r="AD48" s="37"/>
      <c r="AE48" s="37"/>
      <c r="AF48" s="40"/>
      <c r="AG48" s="40"/>
      <c r="AH48" s="40"/>
      <c r="AI48" s="37">
        <f>VALUE(LARGE(F48:AE48,1))</f>
        <v>970</v>
      </c>
      <c r="AJ48" s="37">
        <f>VALUE(LARGE(F48:AE48,2))</f>
        <v>839</v>
      </c>
      <c r="AK48" s="37">
        <f>VALUE(LARGE(F48:AE48,3))</f>
        <v>529</v>
      </c>
      <c r="AL48" s="41">
        <f>SUM(AI48:AK48)</f>
        <v>2338</v>
      </c>
      <c r="AM48" s="61">
        <f>AL48/3000</f>
        <v>0.7793333333333333</v>
      </c>
      <c r="AN48" s="19"/>
      <c r="AO48" t="e">
        <f>VALUE(LARGE(F90:AB90,4))</f>
        <v>#NUM!</v>
      </c>
      <c r="AP48" t="e">
        <f>IF(#REF!&lt;&gt;0,1,0)</f>
        <v>#REF!</v>
      </c>
      <c r="AQ48" t="e">
        <f>IF(#REF!&lt;&gt;0,1,0)</f>
        <v>#REF!</v>
      </c>
      <c r="AR48" t="e">
        <f>IF(#REF!&lt;&gt;0,1,0)</f>
        <v>#REF!</v>
      </c>
      <c r="AS48" t="e">
        <f>IF(#REF!&lt;&gt;0,1,0)</f>
        <v>#REF!</v>
      </c>
      <c r="AT48" t="e">
        <f>IF(#REF!&lt;&gt;0,1,0)</f>
        <v>#REF!</v>
      </c>
      <c r="AU48" t="e">
        <f>IF(#REF!&lt;&gt;0,1,0)</f>
        <v>#REF!</v>
      </c>
      <c r="AV48" t="e">
        <f>IF(#REF!&lt;&gt;0,1,0)</f>
        <v>#REF!</v>
      </c>
      <c r="AW48" t="e">
        <f>IF(#REF!&lt;&gt;0,1,0)</f>
        <v>#REF!</v>
      </c>
      <c r="AX48" t="e">
        <f>IF(#REF!&lt;&gt;0,1,0)</f>
        <v>#REF!</v>
      </c>
      <c r="AY48" t="e">
        <f>IF(#REF!&lt;&gt;0,1,0)</f>
        <v>#REF!</v>
      </c>
      <c r="AZ48" t="e">
        <f>IF(#REF!&lt;&gt;0,1,0)</f>
        <v>#REF!</v>
      </c>
      <c r="BA48" t="e">
        <f>IF(#REF!&lt;&gt;0,1,0)</f>
        <v>#REF!</v>
      </c>
      <c r="BB48" t="e">
        <f>IF(#REF!&lt;&gt;0,1,0)</f>
        <v>#REF!</v>
      </c>
      <c r="BC48" t="e">
        <f>IF(#REF!&lt;&gt;0,1,0)</f>
        <v>#REF!</v>
      </c>
      <c r="BD48" t="e">
        <f>IF(#REF!&lt;&gt;0,1,0)</f>
        <v>#REF!</v>
      </c>
      <c r="BE48">
        <f>IF(U90&lt;&gt;0,1,0)</f>
        <v>0</v>
      </c>
      <c r="BF48">
        <f aca="true" t="shared" si="20" ref="BF48:BK48">IF(W90&lt;&gt;0,1,0)</f>
        <v>0</v>
      </c>
      <c r="BG48">
        <f t="shared" si="20"/>
        <v>0</v>
      </c>
      <c r="BH48">
        <f t="shared" si="20"/>
        <v>0</v>
      </c>
      <c r="BI48">
        <f t="shared" si="20"/>
        <v>0</v>
      </c>
      <c r="BJ48">
        <f t="shared" si="20"/>
        <v>0</v>
      </c>
      <c r="BK48">
        <f t="shared" si="20"/>
        <v>0</v>
      </c>
    </row>
    <row r="49" spans="1:63" ht="12.75">
      <c r="A49" s="3"/>
      <c r="B49" s="24"/>
      <c r="C49" s="56"/>
      <c r="D49" s="62"/>
      <c r="E49" s="62"/>
      <c r="F49" s="62"/>
      <c r="G49" s="62"/>
      <c r="H49" s="62"/>
      <c r="I49" s="23"/>
      <c r="J49" s="23"/>
      <c r="K49" s="23"/>
      <c r="L49" s="23"/>
      <c r="M49" s="23"/>
      <c r="N49" s="23"/>
      <c r="O49" s="23"/>
      <c r="P49" s="23"/>
      <c r="Q49" s="23"/>
      <c r="R49" s="57"/>
      <c r="S49" s="23"/>
      <c r="T49" s="23"/>
      <c r="U49" s="23"/>
      <c r="V49" s="23"/>
      <c r="W49" s="23"/>
      <c r="X49" s="23"/>
      <c r="Y49" s="23"/>
      <c r="Z49" s="23"/>
      <c r="AA49" s="23"/>
      <c r="AB49" s="3"/>
      <c r="AC49" s="3"/>
      <c r="AD49" s="3"/>
      <c r="AE49" s="3"/>
      <c r="AF49" s="3"/>
      <c r="AG49" s="24"/>
      <c r="AH49" s="3"/>
      <c r="AI49" s="25"/>
      <c r="AJ49" s="25"/>
      <c r="AK49" s="25"/>
      <c r="AL49" s="25"/>
      <c r="AM49" s="19"/>
      <c r="AN49" s="19"/>
      <c r="AO49" t="e">
        <f>VALUE(LARGE(F49:AB49,4))</f>
        <v>#NUM!</v>
      </c>
      <c r="AP49">
        <f aca="true" t="shared" si="21" ref="AP49:BE52">IF(F49&lt;&gt;0,1,0)</f>
        <v>0</v>
      </c>
      <c r="AQ49">
        <f t="shared" si="21"/>
        <v>0</v>
      </c>
      <c r="AR49">
        <f t="shared" si="21"/>
        <v>0</v>
      </c>
      <c r="AS49">
        <f t="shared" si="21"/>
        <v>0</v>
      </c>
      <c r="AT49">
        <f t="shared" si="21"/>
        <v>0</v>
      </c>
      <c r="AU49">
        <f t="shared" si="21"/>
        <v>0</v>
      </c>
      <c r="AV49">
        <f t="shared" si="21"/>
        <v>0</v>
      </c>
      <c r="AW49">
        <f t="shared" si="21"/>
        <v>0</v>
      </c>
      <c r="AX49">
        <f t="shared" si="21"/>
        <v>0</v>
      </c>
      <c r="AY49">
        <f t="shared" si="21"/>
        <v>0</v>
      </c>
      <c r="AZ49">
        <f t="shared" si="21"/>
        <v>0</v>
      </c>
      <c r="BA49">
        <f t="shared" si="21"/>
        <v>0</v>
      </c>
      <c r="BB49">
        <f t="shared" si="21"/>
        <v>0</v>
      </c>
      <c r="BC49">
        <f t="shared" si="21"/>
        <v>0</v>
      </c>
      <c r="BD49">
        <f t="shared" si="21"/>
        <v>0</v>
      </c>
      <c r="BE49">
        <f t="shared" si="21"/>
        <v>0</v>
      </c>
      <c r="BF49">
        <f aca="true" t="shared" si="22" ref="BF49:BK52">IF(W49&lt;&gt;0,1,0)</f>
        <v>0</v>
      </c>
      <c r="BG49">
        <f t="shared" si="22"/>
        <v>0</v>
      </c>
      <c r="BH49">
        <f t="shared" si="22"/>
        <v>0</v>
      </c>
      <c r="BI49">
        <f t="shared" si="22"/>
        <v>0</v>
      </c>
      <c r="BJ49">
        <f t="shared" si="22"/>
        <v>0</v>
      </c>
      <c r="BK49">
        <f t="shared" si="22"/>
        <v>0</v>
      </c>
    </row>
    <row r="50" spans="1:63" ht="12.75">
      <c r="A50" s="3"/>
      <c r="B50" s="24"/>
      <c r="C50" s="56"/>
      <c r="D50" s="62"/>
      <c r="E50" s="62"/>
      <c r="F50" s="62"/>
      <c r="G50" s="62"/>
      <c r="H50" s="6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3"/>
      <c r="AC50" s="3"/>
      <c r="AD50" s="3"/>
      <c r="AE50" s="3"/>
      <c r="AF50" s="3"/>
      <c r="AG50" s="24"/>
      <c r="AH50" s="3"/>
      <c r="AI50" s="25"/>
      <c r="AJ50" s="25"/>
      <c r="AK50" s="25"/>
      <c r="AL50" s="25"/>
      <c r="AM50" s="19"/>
      <c r="AN50" s="19"/>
      <c r="AO50" t="e">
        <f>VALUE(LARGE(F50:AB50,4))</f>
        <v>#NUM!</v>
      </c>
      <c r="AP50">
        <f t="shared" si="21"/>
        <v>0</v>
      </c>
      <c r="AQ50">
        <f t="shared" si="21"/>
        <v>0</v>
      </c>
      <c r="AR50">
        <f t="shared" si="21"/>
        <v>0</v>
      </c>
      <c r="AS50">
        <f t="shared" si="21"/>
        <v>0</v>
      </c>
      <c r="AT50">
        <f t="shared" si="21"/>
        <v>0</v>
      </c>
      <c r="AU50">
        <f t="shared" si="21"/>
        <v>0</v>
      </c>
      <c r="AV50">
        <f t="shared" si="21"/>
        <v>0</v>
      </c>
      <c r="AW50">
        <f t="shared" si="21"/>
        <v>0</v>
      </c>
      <c r="AX50">
        <f t="shared" si="21"/>
        <v>0</v>
      </c>
      <c r="AY50">
        <f t="shared" si="21"/>
        <v>0</v>
      </c>
      <c r="AZ50">
        <f t="shared" si="21"/>
        <v>0</v>
      </c>
      <c r="BA50">
        <f t="shared" si="21"/>
        <v>0</v>
      </c>
      <c r="BB50">
        <f t="shared" si="21"/>
        <v>0</v>
      </c>
      <c r="BC50">
        <f t="shared" si="21"/>
        <v>0</v>
      </c>
      <c r="BD50">
        <f t="shared" si="21"/>
        <v>0</v>
      </c>
      <c r="BE50">
        <f t="shared" si="21"/>
        <v>0</v>
      </c>
      <c r="BF50">
        <f t="shared" si="22"/>
        <v>0</v>
      </c>
      <c r="BG50">
        <f t="shared" si="22"/>
        <v>0</v>
      </c>
      <c r="BH50">
        <f t="shared" si="22"/>
        <v>0</v>
      </c>
      <c r="BI50">
        <f t="shared" si="22"/>
        <v>0</v>
      </c>
      <c r="BJ50">
        <f t="shared" si="22"/>
        <v>0</v>
      </c>
      <c r="BK50">
        <f t="shared" si="22"/>
        <v>0</v>
      </c>
    </row>
    <row r="51" spans="1:63" ht="12.75">
      <c r="A51" s="3"/>
      <c r="B51" s="35" t="s">
        <v>36</v>
      </c>
      <c r="C51" s="36" t="s">
        <v>38</v>
      </c>
      <c r="D51" s="62"/>
      <c r="E51" s="62"/>
      <c r="F51" s="62"/>
      <c r="G51" s="62"/>
      <c r="H51" s="6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3"/>
      <c r="AC51" s="3"/>
      <c r="AD51" s="3"/>
      <c r="AE51" s="3"/>
      <c r="AF51" s="3"/>
      <c r="AG51" s="24"/>
      <c r="AH51" s="3"/>
      <c r="AI51" s="25"/>
      <c r="AJ51" s="25"/>
      <c r="AK51" s="25"/>
      <c r="AL51" s="25"/>
      <c r="AM51" s="19"/>
      <c r="AN51" s="19"/>
      <c r="AO51" t="e">
        <f>VALUE(LARGE(F51:AB51,4))</f>
        <v>#NUM!</v>
      </c>
      <c r="AP51">
        <f t="shared" si="21"/>
        <v>0</v>
      </c>
      <c r="AQ51">
        <f t="shared" si="21"/>
        <v>0</v>
      </c>
      <c r="AR51">
        <f t="shared" si="21"/>
        <v>0</v>
      </c>
      <c r="AS51">
        <f t="shared" si="21"/>
        <v>0</v>
      </c>
      <c r="AT51">
        <f t="shared" si="21"/>
        <v>0</v>
      </c>
      <c r="AU51">
        <f t="shared" si="21"/>
        <v>0</v>
      </c>
      <c r="AV51">
        <f t="shared" si="21"/>
        <v>0</v>
      </c>
      <c r="AW51">
        <f t="shared" si="21"/>
        <v>0</v>
      </c>
      <c r="AX51">
        <f t="shared" si="21"/>
        <v>0</v>
      </c>
      <c r="AY51">
        <f t="shared" si="21"/>
        <v>0</v>
      </c>
      <c r="AZ51">
        <f t="shared" si="21"/>
        <v>0</v>
      </c>
      <c r="BA51">
        <f t="shared" si="21"/>
        <v>0</v>
      </c>
      <c r="BB51">
        <f t="shared" si="21"/>
        <v>0</v>
      </c>
      <c r="BC51">
        <f t="shared" si="21"/>
        <v>0</v>
      </c>
      <c r="BD51">
        <f t="shared" si="21"/>
        <v>0</v>
      </c>
      <c r="BE51">
        <f t="shared" si="21"/>
        <v>0</v>
      </c>
      <c r="BF51">
        <f t="shared" si="22"/>
        <v>0</v>
      </c>
      <c r="BG51">
        <f t="shared" si="22"/>
        <v>0</v>
      </c>
      <c r="BH51">
        <f t="shared" si="22"/>
        <v>0</v>
      </c>
      <c r="BI51">
        <f t="shared" si="22"/>
        <v>0</v>
      </c>
      <c r="BJ51">
        <f t="shared" si="22"/>
        <v>0</v>
      </c>
      <c r="BK51">
        <f t="shared" si="22"/>
        <v>0</v>
      </c>
    </row>
    <row r="52" spans="1:63" ht="12.75">
      <c r="A52" s="3"/>
      <c r="B52" s="35"/>
      <c r="C52" s="36" t="s">
        <v>37</v>
      </c>
      <c r="D52" s="62"/>
      <c r="E52" s="62"/>
      <c r="F52" s="62"/>
      <c r="G52" s="62"/>
      <c r="H52" s="6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3"/>
      <c r="AC52" s="3"/>
      <c r="AD52" s="3"/>
      <c r="AE52" s="3"/>
      <c r="AF52" s="3"/>
      <c r="AG52" s="24"/>
      <c r="AH52" s="3"/>
      <c r="AI52" s="25"/>
      <c r="AJ52" s="25"/>
      <c r="AK52" s="25"/>
      <c r="AL52" s="25"/>
      <c r="AM52" s="19"/>
      <c r="AN52" s="19"/>
      <c r="AO52" t="e">
        <f>VALUE(LARGE(F52:AB52,4))</f>
        <v>#NUM!</v>
      </c>
      <c r="AP52">
        <f t="shared" si="21"/>
        <v>0</v>
      </c>
      <c r="AQ52">
        <f t="shared" si="21"/>
        <v>0</v>
      </c>
      <c r="AR52">
        <f t="shared" si="21"/>
        <v>0</v>
      </c>
      <c r="AS52">
        <f t="shared" si="21"/>
        <v>0</v>
      </c>
      <c r="AT52">
        <f>IF(J52&lt;&gt;0,1,0)</f>
        <v>0</v>
      </c>
      <c r="AU52">
        <f>IF(K52&lt;&gt;0,1,0)</f>
        <v>0</v>
      </c>
      <c r="AV52">
        <f>IF(L52&lt;&gt;0,1,0)</f>
        <v>0</v>
      </c>
      <c r="AW52">
        <f>IF(M52&lt;&gt;0,1,0)</f>
        <v>0</v>
      </c>
      <c r="AX52">
        <f>IF(N52&lt;&gt;0,1,0)</f>
        <v>0</v>
      </c>
      <c r="AY52">
        <f>IF(O52&lt;&gt;0,1,0)</f>
        <v>0</v>
      </c>
      <c r="AZ52">
        <f>IF(P52&lt;&gt;0,1,0)</f>
        <v>0</v>
      </c>
      <c r="BA52">
        <f>IF(Q52&lt;&gt;0,1,0)</f>
        <v>0</v>
      </c>
      <c r="BB52">
        <f>IF(R52&lt;&gt;0,1,0)</f>
        <v>0</v>
      </c>
      <c r="BC52">
        <f>IF(S52&lt;&gt;0,1,0)</f>
        <v>0</v>
      </c>
      <c r="BD52">
        <f>IF(T52&lt;&gt;0,1,0)</f>
        <v>0</v>
      </c>
      <c r="BE52">
        <f>IF(U52&lt;&gt;0,1,0)</f>
        <v>0</v>
      </c>
      <c r="BF52">
        <f>IF(W52&lt;&gt;0,1,0)</f>
        <v>0</v>
      </c>
      <c r="BG52">
        <f>IF(X52&lt;&gt;0,1,0)</f>
        <v>0</v>
      </c>
      <c r="BH52">
        <f>IF(Y52&lt;&gt;0,1,0)</f>
        <v>0</v>
      </c>
      <c r="BI52">
        <f t="shared" si="22"/>
        <v>0</v>
      </c>
      <c r="BJ52">
        <f t="shared" si="22"/>
        <v>0</v>
      </c>
      <c r="BK52">
        <f t="shared" si="22"/>
        <v>0</v>
      </c>
    </row>
    <row r="53" spans="1:63" ht="12.75">
      <c r="A53" s="3"/>
      <c r="B53" s="24"/>
      <c r="C53" s="23"/>
      <c r="D53" s="62"/>
      <c r="E53" s="62"/>
      <c r="F53" s="62"/>
      <c r="G53" s="62"/>
      <c r="H53" s="6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3"/>
      <c r="AC53" s="3"/>
      <c r="AD53" s="3"/>
      <c r="AE53" s="3"/>
      <c r="AF53" s="3"/>
      <c r="AG53" s="3"/>
      <c r="AH53" s="3"/>
      <c r="AI53" s="25"/>
      <c r="AJ53" s="25"/>
      <c r="AK53" s="25"/>
      <c r="AL53" s="25"/>
      <c r="AM53" s="19"/>
      <c r="AN53" s="19"/>
      <c r="AO53" t="e">
        <f>VALUE(LARGE(#REF!,4))</f>
        <v>#REF!</v>
      </c>
      <c r="AP53" t="e">
        <f>IF(#REF!&lt;&gt;0,1,0)</f>
        <v>#REF!</v>
      </c>
      <c r="AQ53" t="e">
        <f>IF(#REF!&lt;&gt;0,1,0)</f>
        <v>#REF!</v>
      </c>
      <c r="AR53" t="e">
        <f>IF(#REF!&lt;&gt;0,1,0)</f>
        <v>#REF!</v>
      </c>
      <c r="AS53" t="e">
        <f>IF(#REF!&lt;&gt;0,1,0)</f>
        <v>#REF!</v>
      </c>
      <c r="AT53" t="e">
        <f>IF(#REF!&lt;&gt;0,1,0)</f>
        <v>#REF!</v>
      </c>
      <c r="AU53" t="e">
        <f>IF(#REF!&lt;&gt;0,1,0)</f>
        <v>#REF!</v>
      </c>
      <c r="AV53" t="e">
        <f>IF(#REF!&lt;&gt;0,1,0)</f>
        <v>#REF!</v>
      </c>
      <c r="AW53" t="e">
        <f>IF(#REF!&lt;&gt;0,1,0)</f>
        <v>#REF!</v>
      </c>
      <c r="AX53" t="e">
        <f>IF(#REF!&lt;&gt;0,1,0)</f>
        <v>#REF!</v>
      </c>
      <c r="AY53" t="e">
        <f>IF(#REF!&lt;&gt;0,1,0)</f>
        <v>#REF!</v>
      </c>
      <c r="AZ53" t="e">
        <f>IF(#REF!&lt;&gt;0,1,0)</f>
        <v>#REF!</v>
      </c>
      <c r="BA53" t="e">
        <f>IF(#REF!&lt;&gt;0,1,0)</f>
        <v>#REF!</v>
      </c>
      <c r="BB53" t="e">
        <f>IF(#REF!&lt;&gt;0,1,0)</f>
        <v>#REF!</v>
      </c>
      <c r="BC53" t="e">
        <f>IF(#REF!&lt;&gt;0,1,0)</f>
        <v>#REF!</v>
      </c>
      <c r="BD53" t="e">
        <f>IF(#REF!&lt;&gt;0,1,0)</f>
        <v>#REF!</v>
      </c>
      <c r="BE53" t="e">
        <f>IF(#REF!&lt;&gt;0,1,0)</f>
        <v>#REF!</v>
      </c>
      <c r="BF53" t="e">
        <f>IF(#REF!&lt;&gt;0,1,0)</f>
        <v>#REF!</v>
      </c>
      <c r="BG53" t="e">
        <f>IF(#REF!&lt;&gt;0,1,0)</f>
        <v>#REF!</v>
      </c>
      <c r="BH53" t="e">
        <f>IF(#REF!&lt;&gt;0,1,0)</f>
        <v>#REF!</v>
      </c>
      <c r="BI53" t="e">
        <f>IF(#REF!&lt;&gt;0,1,0)</f>
        <v>#REF!</v>
      </c>
      <c r="BJ53" t="e">
        <f>IF(#REF!&lt;&gt;0,1,0)</f>
        <v>#REF!</v>
      </c>
      <c r="BK53" t="e">
        <f>IF(#REF!&lt;&gt;0,1,0)</f>
        <v>#REF!</v>
      </c>
    </row>
    <row r="54" spans="1:63" ht="12.75">
      <c r="A54" s="3"/>
      <c r="B54" s="24"/>
      <c r="C54" s="23"/>
      <c r="D54" s="62"/>
      <c r="E54" s="62"/>
      <c r="F54" s="62"/>
      <c r="G54" s="62"/>
      <c r="H54" s="6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3"/>
      <c r="AC54" s="3"/>
      <c r="AD54" s="3"/>
      <c r="AE54" s="3"/>
      <c r="AF54" s="3"/>
      <c r="AG54" s="3"/>
      <c r="AH54" s="3"/>
      <c r="AI54" s="25"/>
      <c r="AJ54" s="25"/>
      <c r="AK54" s="25"/>
      <c r="AL54" s="25"/>
      <c r="AM54" s="19"/>
      <c r="AN54" s="19"/>
      <c r="AO54" t="e">
        <f>VALUE(LARGE(#REF!,4))</f>
        <v>#REF!</v>
      </c>
      <c r="AP54" t="e">
        <f>IF(#REF!&lt;&gt;0,1,0)</f>
        <v>#REF!</v>
      </c>
      <c r="AQ54" t="e">
        <f>IF(#REF!&lt;&gt;0,1,0)</f>
        <v>#REF!</v>
      </c>
      <c r="AR54" t="e">
        <f>IF(#REF!&lt;&gt;0,1,0)</f>
        <v>#REF!</v>
      </c>
      <c r="AS54" t="e">
        <f>IF(#REF!&lt;&gt;0,1,0)</f>
        <v>#REF!</v>
      </c>
      <c r="AT54" t="e">
        <f>IF(#REF!&lt;&gt;0,1,0)</f>
        <v>#REF!</v>
      </c>
      <c r="AU54" t="e">
        <f>IF(#REF!&lt;&gt;0,1,0)</f>
        <v>#REF!</v>
      </c>
      <c r="AV54" t="e">
        <f>IF(#REF!&lt;&gt;0,1,0)</f>
        <v>#REF!</v>
      </c>
      <c r="AW54" t="e">
        <f>IF(#REF!&lt;&gt;0,1,0)</f>
        <v>#REF!</v>
      </c>
      <c r="AX54" t="e">
        <f>IF(#REF!&lt;&gt;0,1,0)</f>
        <v>#REF!</v>
      </c>
      <c r="AY54" t="e">
        <f>IF(#REF!&lt;&gt;0,1,0)</f>
        <v>#REF!</v>
      </c>
      <c r="AZ54" t="e">
        <f>IF(#REF!&lt;&gt;0,1,0)</f>
        <v>#REF!</v>
      </c>
      <c r="BA54" t="e">
        <f>IF(#REF!&lt;&gt;0,1,0)</f>
        <v>#REF!</v>
      </c>
      <c r="BB54" t="e">
        <f>IF(#REF!&lt;&gt;0,1,0)</f>
        <v>#REF!</v>
      </c>
      <c r="BC54" t="e">
        <f>IF(#REF!&lt;&gt;0,1,0)</f>
        <v>#REF!</v>
      </c>
      <c r="BD54" t="e">
        <f>IF(#REF!&lt;&gt;0,1,0)</f>
        <v>#REF!</v>
      </c>
      <c r="BE54" t="e">
        <f>IF(#REF!&lt;&gt;0,1,0)</f>
        <v>#REF!</v>
      </c>
      <c r="BF54" t="e">
        <f>IF(#REF!&lt;&gt;0,1,0)</f>
        <v>#REF!</v>
      </c>
      <c r="BG54" t="e">
        <f>IF(#REF!&lt;&gt;0,1,0)</f>
        <v>#REF!</v>
      </c>
      <c r="BH54" t="e">
        <f>IF(#REF!&lt;&gt;0,1,0)</f>
        <v>#REF!</v>
      </c>
      <c r="BI54" t="e">
        <f>IF(#REF!&lt;&gt;0,1,0)</f>
        <v>#REF!</v>
      </c>
      <c r="BJ54" t="e">
        <f>IF(#REF!&lt;&gt;0,1,0)</f>
        <v>#REF!</v>
      </c>
      <c r="BK54" t="e">
        <f>IF(#REF!&lt;&gt;0,1,0)</f>
        <v>#REF!</v>
      </c>
    </row>
    <row r="55" spans="1:63" ht="12.75">
      <c r="A55" s="3"/>
      <c r="B55" s="24"/>
      <c r="C55" s="23"/>
      <c r="D55" s="62"/>
      <c r="E55" s="62"/>
      <c r="F55" s="62"/>
      <c r="G55" s="62"/>
      <c r="H55" s="6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3"/>
      <c r="AC55" s="3"/>
      <c r="AD55" s="3"/>
      <c r="AE55" s="3"/>
      <c r="AF55" s="3"/>
      <c r="AG55" s="3"/>
      <c r="AH55" s="3"/>
      <c r="AI55" s="25"/>
      <c r="AJ55" s="25"/>
      <c r="AK55" s="25"/>
      <c r="AL55" s="25"/>
      <c r="AM55" s="19"/>
      <c r="AN55" s="19"/>
      <c r="AO55" t="e">
        <f>VALUE(LARGE(F92:AB92,4))</f>
        <v>#NUM!</v>
      </c>
      <c r="AP55">
        <f aca="true" t="shared" si="23" ref="AP55:BE55">IF(F92&lt;&gt;0,1,0)</f>
        <v>0</v>
      </c>
      <c r="AQ55">
        <f t="shared" si="23"/>
        <v>0</v>
      </c>
      <c r="AR55">
        <f t="shared" si="23"/>
        <v>0</v>
      </c>
      <c r="AS55">
        <f t="shared" si="23"/>
        <v>0</v>
      </c>
      <c r="AT55">
        <f t="shared" si="23"/>
        <v>0</v>
      </c>
      <c r="AU55">
        <f t="shared" si="23"/>
        <v>0</v>
      </c>
      <c r="AV55">
        <f t="shared" si="23"/>
        <v>0</v>
      </c>
      <c r="AW55">
        <f t="shared" si="23"/>
        <v>0</v>
      </c>
      <c r="AX55">
        <f t="shared" si="23"/>
        <v>0</v>
      </c>
      <c r="AY55">
        <f t="shared" si="23"/>
        <v>0</v>
      </c>
      <c r="AZ55">
        <f t="shared" si="23"/>
        <v>0</v>
      </c>
      <c r="BA55">
        <f t="shared" si="23"/>
        <v>0</v>
      </c>
      <c r="BB55">
        <f t="shared" si="23"/>
        <v>0</v>
      </c>
      <c r="BC55">
        <f t="shared" si="23"/>
        <v>0</v>
      </c>
      <c r="BD55">
        <f t="shared" si="23"/>
        <v>0</v>
      </c>
      <c r="BE55">
        <f t="shared" si="23"/>
        <v>0</v>
      </c>
      <c r="BF55">
        <f aca="true" t="shared" si="24" ref="BF55:BK55">IF(W92&lt;&gt;0,1,0)</f>
        <v>0</v>
      </c>
      <c r="BG55">
        <f t="shared" si="24"/>
        <v>0</v>
      </c>
      <c r="BH55">
        <f t="shared" si="24"/>
        <v>0</v>
      </c>
      <c r="BI55">
        <f t="shared" si="24"/>
        <v>0</v>
      </c>
      <c r="BJ55">
        <f t="shared" si="24"/>
        <v>0</v>
      </c>
      <c r="BK55">
        <f t="shared" si="24"/>
        <v>0</v>
      </c>
    </row>
    <row r="56" spans="2:40" ht="12.75">
      <c r="B56" s="45"/>
      <c r="C56" s="23"/>
      <c r="D56" s="62"/>
      <c r="E56" s="62"/>
      <c r="F56" s="62"/>
      <c r="G56" s="62"/>
      <c r="H56" s="62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I56" s="25"/>
      <c r="AJ56" s="25"/>
      <c r="AK56" s="25"/>
      <c r="AL56" s="25"/>
      <c r="AM56" s="19"/>
      <c r="AN56" s="3"/>
    </row>
    <row r="57" spans="2:40" ht="12.75">
      <c r="B57" s="45"/>
      <c r="C57" s="23"/>
      <c r="D57" s="62"/>
      <c r="E57" s="62"/>
      <c r="F57" s="62"/>
      <c r="G57" s="62"/>
      <c r="H57" s="62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I57" s="25"/>
      <c r="AJ57" s="25"/>
      <c r="AK57" s="25"/>
      <c r="AL57" s="25"/>
      <c r="AM57" s="19"/>
      <c r="AN57" s="3"/>
    </row>
    <row r="58" spans="2:40" ht="12.75">
      <c r="B58" s="45"/>
      <c r="C58" s="23"/>
      <c r="D58" s="62"/>
      <c r="E58" s="62"/>
      <c r="F58" s="62"/>
      <c r="G58" s="62"/>
      <c r="H58" s="62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I58" s="25"/>
      <c r="AJ58" s="25"/>
      <c r="AK58" s="25"/>
      <c r="AL58" s="25"/>
      <c r="AM58" s="19"/>
      <c r="AN58" s="3"/>
    </row>
    <row r="59" spans="2:40" ht="12.75">
      <c r="B59" s="45"/>
      <c r="C59" s="23"/>
      <c r="D59" s="62"/>
      <c r="E59" s="62"/>
      <c r="F59" s="62"/>
      <c r="G59" s="62"/>
      <c r="H59" s="62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I59" s="25"/>
      <c r="AJ59" s="25"/>
      <c r="AK59" s="25"/>
      <c r="AL59" s="25"/>
      <c r="AM59" s="19"/>
      <c r="AN59" s="3"/>
    </row>
    <row r="60" spans="2:40" ht="12.75">
      <c r="B60" s="45"/>
      <c r="C60" s="23"/>
      <c r="D60" s="62"/>
      <c r="E60" s="62"/>
      <c r="F60" s="62"/>
      <c r="G60" s="62"/>
      <c r="H60" s="62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I60" s="25"/>
      <c r="AJ60" s="25"/>
      <c r="AK60" s="25"/>
      <c r="AL60" s="25"/>
      <c r="AM60" s="19"/>
      <c r="AN60" s="3"/>
    </row>
    <row r="61" spans="3:40" ht="12.7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I61" s="25"/>
      <c r="AJ61" s="25"/>
      <c r="AK61" s="25"/>
      <c r="AL61" s="25"/>
      <c r="AM61" s="19"/>
      <c r="AN61" s="3"/>
    </row>
    <row r="62" spans="3:40" ht="12.7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I62" s="25"/>
      <c r="AJ62" s="25"/>
      <c r="AK62" s="25"/>
      <c r="AL62" s="25"/>
      <c r="AM62" s="19"/>
      <c r="AN62" s="3"/>
    </row>
    <row r="63" spans="3:40" ht="12.7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I63" s="3"/>
      <c r="AJ63" s="3"/>
      <c r="AK63" s="3"/>
      <c r="AL63" s="3"/>
      <c r="AM63" s="3"/>
      <c r="AN63" s="3"/>
    </row>
    <row r="64" spans="3:27" ht="12.7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70" spans="2:4" ht="12.75">
      <c r="B70" s="3"/>
      <c r="C70" s="23"/>
      <c r="D70" s="23"/>
    </row>
    <row r="71" ht="12.75">
      <c r="D71" s="23"/>
    </row>
    <row r="72" ht="12.75">
      <c r="D72" s="23"/>
    </row>
    <row r="73" spans="2:40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40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2:40" ht="12.75">
      <c r="B76" s="3"/>
      <c r="C76" s="4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4"/>
      <c r="AH78" s="3"/>
      <c r="AI78" s="25"/>
      <c r="AJ78" s="25"/>
      <c r="AK78" s="25"/>
      <c r="AL78" s="25"/>
      <c r="AM78" s="19"/>
      <c r="AN78" s="3"/>
    </row>
    <row r="79" spans="2:40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4"/>
      <c r="AH79" s="3"/>
      <c r="AI79" s="25"/>
      <c r="AJ79" s="25"/>
      <c r="AK79" s="25"/>
      <c r="AL79" s="25"/>
      <c r="AM79" s="19"/>
      <c r="AN79" s="3"/>
    </row>
    <row r="80" spans="2:40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4"/>
      <c r="AH80" s="3"/>
      <c r="AI80" s="25"/>
      <c r="AJ80" s="25"/>
      <c r="AK80" s="25"/>
      <c r="AL80" s="25"/>
      <c r="AM80" s="19"/>
      <c r="AN80" s="3"/>
    </row>
    <row r="81" spans="2:40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4"/>
      <c r="AH81" s="3"/>
      <c r="AI81" s="25"/>
      <c r="AJ81" s="25"/>
      <c r="AK81" s="25"/>
      <c r="AL81" s="25"/>
      <c r="AM81" s="19"/>
      <c r="AN81" s="3"/>
    </row>
    <row r="82" spans="2:40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24"/>
      <c r="AH82" s="3"/>
      <c r="AI82" s="25"/>
      <c r="AJ82" s="25"/>
      <c r="AK82" s="25"/>
      <c r="AL82" s="25"/>
      <c r="AM82" s="19"/>
      <c r="AN82" s="3"/>
    </row>
    <row r="83" spans="2:40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24"/>
      <c r="AH83" s="3"/>
      <c r="AI83" s="25"/>
      <c r="AJ83" s="25"/>
      <c r="AK83" s="25"/>
      <c r="AL83" s="25"/>
      <c r="AM83" s="19"/>
      <c r="AN83" s="3"/>
    </row>
    <row r="84" spans="2:40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4"/>
      <c r="AH84" s="3"/>
      <c r="AI84" s="25"/>
      <c r="AJ84" s="25"/>
      <c r="AK84" s="25"/>
      <c r="AL84" s="25"/>
      <c r="AM84" s="19"/>
      <c r="AN84" s="3"/>
    </row>
    <row r="85" spans="2:40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4"/>
      <c r="AH85" s="3"/>
      <c r="AI85" s="25"/>
      <c r="AJ85" s="25"/>
      <c r="AK85" s="25"/>
      <c r="AL85" s="25"/>
      <c r="AM85" s="19"/>
      <c r="AN85" s="3"/>
    </row>
    <row r="86" spans="2:40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4"/>
      <c r="AH86" s="3"/>
      <c r="AI86" s="25"/>
      <c r="AJ86" s="25"/>
      <c r="AK86" s="25"/>
      <c r="AL86" s="25"/>
      <c r="AM86" s="19"/>
      <c r="AN86" s="3"/>
    </row>
    <row r="87" spans="2:40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24"/>
      <c r="AH87" s="3"/>
      <c r="AI87" s="25"/>
      <c r="AJ87" s="25"/>
      <c r="AK87" s="25"/>
      <c r="AL87" s="25"/>
      <c r="AM87" s="19"/>
      <c r="AN87" s="3"/>
    </row>
    <row r="88" spans="2:40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4"/>
      <c r="AH88" s="3"/>
      <c r="AI88" s="25"/>
      <c r="AJ88" s="25"/>
      <c r="AK88" s="25"/>
      <c r="AL88" s="25"/>
      <c r="AM88" s="19"/>
      <c r="AN88" s="3"/>
    </row>
    <row r="89" spans="2:40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24"/>
      <c r="AH89" s="3"/>
      <c r="AI89" s="25"/>
      <c r="AJ89" s="25"/>
      <c r="AK89" s="25"/>
      <c r="AL89" s="25"/>
      <c r="AM89" s="19"/>
      <c r="AN89" s="3"/>
    </row>
    <row r="90" spans="2:40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4"/>
      <c r="AH90" s="3"/>
      <c r="AI90" s="25"/>
      <c r="AJ90" s="25"/>
      <c r="AK90" s="25"/>
      <c r="AL90" s="25"/>
      <c r="AM90" s="19"/>
      <c r="AN90" s="3"/>
    </row>
    <row r="91" spans="2:40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4"/>
      <c r="AH91" s="3"/>
      <c r="AI91" s="25"/>
      <c r="AJ91" s="25"/>
      <c r="AK91" s="25"/>
      <c r="AL91" s="25"/>
      <c r="AM91" s="19"/>
      <c r="AN91" s="3"/>
    </row>
    <row r="92" spans="2:40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23"/>
      <c r="AC92" s="23"/>
      <c r="AD92" s="23"/>
      <c r="AE92" s="23"/>
      <c r="AF92" s="3"/>
      <c r="AG92" s="24"/>
      <c r="AH92" s="3"/>
      <c r="AI92" s="25"/>
      <c r="AJ92" s="25"/>
      <c r="AK92" s="25"/>
      <c r="AL92" s="25"/>
      <c r="AM92" s="19"/>
      <c r="AN92" s="3"/>
    </row>
    <row r="93" spans="2:40" ht="12.75">
      <c r="B93" s="3"/>
      <c r="C93" s="23"/>
      <c r="D93" s="23"/>
      <c r="E93" s="23"/>
      <c r="F93" s="3"/>
      <c r="G93" s="3"/>
      <c r="H93" s="3"/>
      <c r="I93" s="2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25"/>
      <c r="AJ93" s="25"/>
      <c r="AK93" s="25"/>
      <c r="AL93" s="25"/>
      <c r="AM93" s="19"/>
      <c r="AN93" s="3"/>
    </row>
    <row r="94" spans="2:40" ht="12.75">
      <c r="B94" s="3"/>
      <c r="C94" s="23"/>
      <c r="D94" s="23"/>
      <c r="E94" s="23"/>
      <c r="F94" s="3"/>
      <c r="G94" s="3"/>
      <c r="H94" s="3"/>
      <c r="I94" s="2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25"/>
      <c r="AJ94" s="25"/>
      <c r="AK94" s="25"/>
      <c r="AL94" s="25"/>
      <c r="AM94" s="19"/>
      <c r="AN94" s="3"/>
    </row>
    <row r="95" spans="2:40" ht="12.75">
      <c r="B95" s="3"/>
      <c r="C95" s="23"/>
      <c r="D95" s="3"/>
      <c r="E95" s="23"/>
      <c r="F95" s="3"/>
      <c r="G95" s="3"/>
      <c r="H95" s="3"/>
      <c r="I95" s="2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25"/>
      <c r="AJ95" s="25"/>
      <c r="AK95" s="25"/>
      <c r="AL95" s="25"/>
      <c r="AM95" s="19"/>
      <c r="AN95" s="3"/>
    </row>
    <row r="96" spans="2:40" ht="12.75">
      <c r="B96" s="3"/>
      <c r="C96" s="23"/>
      <c r="D96" s="3"/>
      <c r="E96" s="23"/>
      <c r="F96" s="3"/>
      <c r="G96" s="3"/>
      <c r="H96" s="3"/>
      <c r="I96" s="2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5"/>
      <c r="AJ96" s="25"/>
      <c r="AK96" s="25"/>
      <c r="AL96" s="25"/>
      <c r="AM96" s="19"/>
      <c r="AN96" s="3"/>
    </row>
    <row r="97" spans="2:40" ht="12.75">
      <c r="B97" s="3"/>
      <c r="C97" s="23"/>
      <c r="D97" s="3"/>
      <c r="E97" s="23"/>
      <c r="F97" s="3"/>
      <c r="G97" s="3"/>
      <c r="H97" s="3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25"/>
      <c r="AJ97" s="25"/>
      <c r="AK97" s="25"/>
      <c r="AL97" s="25"/>
      <c r="AM97" s="19"/>
      <c r="AN97" s="3"/>
    </row>
    <row r="98" spans="2:40" ht="12.75">
      <c r="B98" s="3"/>
      <c r="C98" s="2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25"/>
      <c r="AJ98" s="25"/>
      <c r="AK98" s="25"/>
      <c r="AL98" s="25"/>
      <c r="AM98" s="19"/>
      <c r="AN98" s="3"/>
    </row>
    <row r="99" spans="2:40" ht="12.75">
      <c r="B99" s="3"/>
      <c r="C99" s="2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25"/>
      <c r="AJ99" s="25"/>
      <c r="AK99" s="25"/>
      <c r="AL99" s="25"/>
      <c r="AM99" s="19"/>
      <c r="AN99" s="3"/>
    </row>
    <row r="100" spans="2:40" ht="12.75">
      <c r="B100" s="3"/>
      <c r="C100" s="2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25"/>
      <c r="AJ100" s="25"/>
      <c r="AK100" s="25"/>
      <c r="AL100" s="25"/>
      <c r="AM100" s="19"/>
      <c r="AN100" s="3"/>
    </row>
    <row r="101" spans="2:40" ht="12.75">
      <c r="B101" s="3"/>
      <c r="C101" s="2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25"/>
      <c r="AJ101" s="25"/>
      <c r="AK101" s="25"/>
      <c r="AL101" s="25"/>
      <c r="AM101" s="19"/>
      <c r="AN101" s="3"/>
    </row>
    <row r="102" spans="2:40" ht="12.75">
      <c r="B102" s="3"/>
      <c r="C102" s="2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25"/>
      <c r="AJ102" s="25"/>
      <c r="AK102" s="25"/>
      <c r="AL102" s="25"/>
      <c r="AM102" s="19"/>
      <c r="AN102" s="3"/>
    </row>
    <row r="103" spans="2:40" ht="12.75">
      <c r="B103" s="3"/>
      <c r="C103" s="2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25"/>
      <c r="AJ103" s="25"/>
      <c r="AK103" s="25"/>
      <c r="AL103" s="25"/>
      <c r="AM103" s="19"/>
      <c r="AN103" s="3"/>
    </row>
    <row r="104" spans="2:40" ht="12.75">
      <c r="B104" s="3"/>
      <c r="C104" s="2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25"/>
      <c r="AJ104" s="25"/>
      <c r="AK104" s="25"/>
      <c r="AL104" s="25"/>
      <c r="AM104" s="19"/>
      <c r="AN104" s="3"/>
    </row>
    <row r="105" spans="2:40" ht="12.75">
      <c r="B105" s="3"/>
      <c r="C105" s="2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25"/>
      <c r="AJ105" s="25"/>
      <c r="AK105" s="25"/>
      <c r="AL105" s="25"/>
      <c r="AM105" s="19"/>
      <c r="AN105" s="3"/>
    </row>
    <row r="106" spans="2:40" ht="12.75">
      <c r="B106" s="3"/>
      <c r="C106" s="2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5"/>
      <c r="AJ106" s="25"/>
      <c r="AK106" s="25"/>
      <c r="AL106" s="25"/>
      <c r="AM106" s="19"/>
      <c r="AN106" s="3"/>
    </row>
    <row r="107" spans="2:40" ht="12.75">
      <c r="B107" s="3"/>
      <c r="C107" s="2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25"/>
      <c r="AJ107" s="25"/>
      <c r="AK107" s="25"/>
      <c r="AL107" s="25"/>
      <c r="AM107" s="19"/>
      <c r="AN107" s="3"/>
    </row>
    <row r="108" spans="2:40" ht="12.75">
      <c r="B108" s="3"/>
      <c r="C108" s="2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25"/>
      <c r="AJ108" s="25"/>
      <c r="AK108" s="25"/>
      <c r="AL108" s="25"/>
      <c r="AM108" s="19"/>
      <c r="AN108" s="3"/>
    </row>
    <row r="109" spans="2:40" ht="12.75">
      <c r="B109" s="3"/>
      <c r="C109" s="2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25"/>
      <c r="AJ109" s="25"/>
      <c r="AK109" s="25"/>
      <c r="AL109" s="25"/>
      <c r="AM109" s="19"/>
      <c r="AN109" s="3"/>
    </row>
    <row r="110" spans="2:40" ht="12.75">
      <c r="B110" s="3"/>
      <c r="C110" s="2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25"/>
      <c r="AJ110" s="25"/>
      <c r="AK110" s="25"/>
      <c r="AL110" s="25"/>
      <c r="AM110" s="19"/>
      <c r="AN110" s="3"/>
    </row>
    <row r="111" spans="2:40" ht="12.75">
      <c r="B111" s="3"/>
      <c r="C111" s="2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25"/>
      <c r="AJ111" s="25"/>
      <c r="AK111" s="25"/>
      <c r="AL111" s="25"/>
      <c r="AM111" s="19"/>
      <c r="AN111" s="3"/>
    </row>
    <row r="112" spans="2:40" ht="12.75">
      <c r="B112" s="3"/>
      <c r="C112" s="2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25"/>
      <c r="AJ112" s="25"/>
      <c r="AK112" s="25"/>
      <c r="AL112" s="25"/>
      <c r="AM112" s="19"/>
      <c r="AN112" s="3"/>
    </row>
    <row r="113" spans="2:40" ht="12.75">
      <c r="B113" s="3"/>
      <c r="C113" s="2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25"/>
      <c r="AJ113" s="25"/>
      <c r="AK113" s="25"/>
      <c r="AL113" s="25"/>
      <c r="AM113" s="19"/>
      <c r="AN113" s="3"/>
    </row>
    <row r="114" spans="2:40" ht="12.75">
      <c r="B114" s="3"/>
      <c r="C114" s="2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25"/>
      <c r="AJ114" s="25"/>
      <c r="AK114" s="25"/>
      <c r="AL114" s="25"/>
      <c r="AM114" s="19"/>
      <c r="AN114" s="3"/>
    </row>
    <row r="115" spans="2:40" ht="12.75">
      <c r="B115" s="3"/>
      <c r="C115" s="2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25"/>
      <c r="AJ115" s="25"/>
      <c r="AK115" s="25"/>
      <c r="AL115" s="25"/>
      <c r="AM115" s="19"/>
      <c r="AN115" s="3"/>
    </row>
    <row r="116" spans="2:40" ht="12.75">
      <c r="B116" s="3"/>
      <c r="C116" s="2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25"/>
      <c r="AJ116" s="25"/>
      <c r="AK116" s="25"/>
      <c r="AL116" s="25"/>
      <c r="AM116" s="19"/>
      <c r="AN116" s="3"/>
    </row>
    <row r="117" spans="2:40" ht="12.75">
      <c r="B117" s="3"/>
      <c r="C117" s="2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25"/>
      <c r="AJ117" s="25"/>
      <c r="AK117" s="25"/>
      <c r="AL117" s="25"/>
      <c r="AM117" s="19"/>
      <c r="AN117" s="3"/>
    </row>
    <row r="118" spans="2:40" ht="12.75">
      <c r="B118" s="3"/>
      <c r="C118" s="2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25"/>
      <c r="AJ118" s="25"/>
      <c r="AK118" s="25"/>
      <c r="AL118" s="25"/>
      <c r="AM118" s="19"/>
      <c r="AN118" s="3"/>
    </row>
    <row r="119" spans="2:40" ht="12.75">
      <c r="B119" s="3"/>
      <c r="C119" s="2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25"/>
      <c r="AJ119" s="25"/>
      <c r="AK119" s="25"/>
      <c r="AL119" s="25"/>
      <c r="AM119" s="19"/>
      <c r="AN119" s="3"/>
    </row>
    <row r="120" spans="2:40" ht="12.75">
      <c r="B120" s="3"/>
      <c r="C120" s="2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25"/>
      <c r="AJ120" s="25"/>
      <c r="AK120" s="25"/>
      <c r="AL120" s="25"/>
      <c r="AM120" s="19"/>
      <c r="AN120" s="3"/>
    </row>
    <row r="121" spans="2:40" ht="12.75">
      <c r="B121" s="3"/>
      <c r="C121" s="2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23"/>
      <c r="AC121" s="23"/>
      <c r="AD121" s="23"/>
      <c r="AE121" s="23"/>
      <c r="AF121" s="3"/>
      <c r="AG121" s="24"/>
      <c r="AH121" s="3"/>
      <c r="AI121" s="25"/>
      <c r="AJ121" s="25"/>
      <c r="AK121" s="25"/>
      <c r="AL121" s="25"/>
      <c r="AM121" s="19"/>
      <c r="AN121" s="3"/>
    </row>
    <row r="122" spans="2:40" ht="12.75">
      <c r="B122" s="3"/>
      <c r="C122" s="23"/>
      <c r="D122" s="23"/>
      <c r="E122" s="23"/>
      <c r="F122" s="3"/>
      <c r="G122" s="3"/>
      <c r="H122" s="3"/>
      <c r="I122" s="3"/>
      <c r="J122" s="3"/>
      <c r="K122" s="3"/>
      <c r="L122" s="3"/>
      <c r="M122" s="3"/>
      <c r="N122" s="3"/>
      <c r="O122" s="2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24"/>
      <c r="AH122" s="3"/>
      <c r="AI122" s="25"/>
      <c r="AJ122" s="25"/>
      <c r="AK122" s="25"/>
      <c r="AL122" s="25"/>
      <c r="AM122" s="19"/>
      <c r="AN122" s="3"/>
    </row>
    <row r="123" spans="2:40" ht="12.75">
      <c r="B123" s="3"/>
      <c r="C123" s="23"/>
      <c r="D123" s="23"/>
      <c r="E123" s="23"/>
      <c r="F123" s="3"/>
      <c r="G123" s="3"/>
      <c r="H123" s="3"/>
      <c r="I123" s="3"/>
      <c r="J123" s="3"/>
      <c r="K123" s="3"/>
      <c r="L123" s="3"/>
      <c r="M123" s="3"/>
      <c r="N123" s="3"/>
      <c r="O123" s="2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24"/>
      <c r="AH123" s="3"/>
      <c r="AI123" s="25"/>
      <c r="AJ123" s="25"/>
      <c r="AK123" s="25"/>
      <c r="AL123" s="25"/>
      <c r="AM123" s="19"/>
      <c r="AN123" s="3"/>
    </row>
    <row r="124" spans="2:40" ht="12.75">
      <c r="B124" s="3"/>
      <c r="C124" s="23"/>
      <c r="D124" s="23"/>
      <c r="E124" s="23"/>
      <c r="F124" s="3"/>
      <c r="G124" s="3"/>
      <c r="H124" s="3"/>
      <c r="I124" s="3"/>
      <c r="J124" s="3"/>
      <c r="K124" s="3"/>
      <c r="L124" s="3"/>
      <c r="M124" s="3"/>
      <c r="N124" s="3"/>
      <c r="O124" s="2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25"/>
      <c r="AJ124" s="25"/>
      <c r="AK124" s="25"/>
      <c r="AL124" s="25"/>
      <c r="AM124" s="19"/>
      <c r="AN124" s="3"/>
    </row>
    <row r="125" spans="2:40" ht="12.75">
      <c r="B125" s="3"/>
      <c r="C125" s="23"/>
      <c r="D125" s="23"/>
      <c r="E125" s="2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24"/>
      <c r="AH125" s="3"/>
      <c r="AI125" s="25"/>
      <c r="AJ125" s="25"/>
      <c r="AK125" s="25"/>
      <c r="AL125" s="25"/>
      <c r="AM125" s="19"/>
      <c r="AN125" s="3"/>
    </row>
    <row r="126" spans="2:40" ht="12.75">
      <c r="B126" s="3"/>
      <c r="C126" s="23"/>
      <c r="D126" s="3"/>
      <c r="E126" s="2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23"/>
      <c r="AC126" s="23"/>
      <c r="AD126" s="23"/>
      <c r="AE126" s="23"/>
      <c r="AF126" s="3"/>
      <c r="AG126" s="24"/>
      <c r="AH126" s="3"/>
      <c r="AI126" s="25"/>
      <c r="AJ126" s="25"/>
      <c r="AK126" s="25"/>
      <c r="AL126" s="25"/>
      <c r="AM126" s="19"/>
      <c r="AN126" s="3"/>
    </row>
    <row r="127" spans="2:40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2:40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2:40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2:40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2:40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2:40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2:40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2:40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2:40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2:40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2:40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2:40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2:40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2:40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2:40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2:40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2:40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2:40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2:40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2:40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2:40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2:40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2:40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2:40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2:40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2:40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2:40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2:40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2:40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2:40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2:40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2:40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2:40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2:40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2:40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2:40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2:40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2:40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2:40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2:40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2:40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2:40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2:40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2:40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2:40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2:40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2:40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2:40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2:40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2:40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2:40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2:40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2:40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</sheetData>
  <sheetProtection password="DB85" sheet="1" formatCells="0" formatColumns="0" formatRows="0" insertColumns="0" insertRows="0" insertHyperlinks="0" deleteColumns="0" deleteRows="0" sort="0" autoFilter="0" pivotTables="0"/>
  <mergeCells count="3">
    <mergeCell ref="AI3:AK3"/>
    <mergeCell ref="B2:AG2"/>
    <mergeCell ref="F3:AB3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2007-10-22T17:03:05Z</cp:lastPrinted>
  <dcterms:created xsi:type="dcterms:W3CDTF">1997-01-24T11:07:25Z</dcterms:created>
  <dcterms:modified xsi:type="dcterms:W3CDTF">2008-11-01T21:51:58Z</dcterms:modified>
  <cp:category/>
  <cp:version/>
  <cp:contentType/>
  <cp:contentStatus/>
</cp:coreProperties>
</file>